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autoCompressPictures="0"/>
  <bookViews>
    <workbookView xWindow="0" yWindow="0" windowWidth="28800" windowHeight="16060" tabRatio="500" activeTab="4"/>
  </bookViews>
  <sheets>
    <sheet name="JG 5" sheetId="1" r:id="rId1"/>
    <sheet name="JG 6" sheetId="2" r:id="rId2"/>
    <sheet name="JG 7" sheetId="3" r:id="rId3"/>
    <sheet name="JG 8" sheetId="4" r:id="rId4"/>
    <sheet name="JG 9" sheetId="5" r:id="rId5"/>
    <sheet name="JG 10" sheetId="6" r:id="rId6"/>
  </sheets>
  <definedNames>
    <definedName name="_xlnm.Print_Area" localSheetId="1">'JG 6'!$G$83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83" i="4" l="1"/>
  <c r="E183" i="4"/>
  <c r="D183" i="4"/>
  <c r="C183" i="4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D184" i="6"/>
  <c r="C184" i="6"/>
  <c r="F182" i="6"/>
  <c r="E182" i="6"/>
  <c r="D182" i="6"/>
  <c r="C182" i="6"/>
  <c r="F180" i="6"/>
  <c r="E180" i="6"/>
  <c r="D180" i="6"/>
  <c r="C180" i="6"/>
  <c r="F178" i="6"/>
  <c r="E178" i="6"/>
  <c r="D178" i="6"/>
  <c r="C178" i="6"/>
  <c r="F176" i="6"/>
  <c r="E176" i="6"/>
  <c r="F174" i="6"/>
  <c r="E174" i="6"/>
  <c r="D174" i="6"/>
  <c r="C174" i="6"/>
  <c r="F172" i="6"/>
  <c r="E172" i="6"/>
  <c r="D172" i="6"/>
  <c r="C172" i="6"/>
  <c r="F170" i="6"/>
  <c r="E170" i="6"/>
  <c r="D170" i="6"/>
  <c r="C170" i="6"/>
  <c r="F168" i="6"/>
  <c r="E168" i="6"/>
  <c r="D168" i="6"/>
  <c r="C168" i="6"/>
  <c r="F166" i="6"/>
  <c r="E166" i="6"/>
  <c r="D166" i="6"/>
  <c r="C166" i="6"/>
  <c r="F164" i="6"/>
  <c r="E164" i="6"/>
  <c r="D164" i="6"/>
  <c r="C164" i="6"/>
  <c r="F162" i="6"/>
  <c r="E162" i="6"/>
  <c r="D162" i="6"/>
  <c r="C16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F180" i="5"/>
  <c r="E180" i="5"/>
  <c r="D180" i="5"/>
  <c r="C180" i="5"/>
  <c r="H178" i="5"/>
  <c r="G178" i="5"/>
  <c r="F178" i="5"/>
  <c r="E178" i="5"/>
  <c r="D178" i="5"/>
  <c r="C178" i="5"/>
  <c r="F176" i="5"/>
  <c r="E176" i="5"/>
  <c r="D176" i="5"/>
  <c r="C176" i="5"/>
  <c r="F174" i="5"/>
  <c r="E174" i="5"/>
  <c r="D174" i="5"/>
  <c r="C174" i="5"/>
  <c r="F172" i="5"/>
  <c r="E172" i="5"/>
  <c r="D172" i="5"/>
  <c r="C172" i="5"/>
  <c r="F170" i="5"/>
  <c r="E170" i="5"/>
  <c r="D170" i="5"/>
  <c r="C170" i="5"/>
  <c r="F168" i="5"/>
  <c r="E168" i="5"/>
  <c r="D168" i="5"/>
  <c r="C168" i="5"/>
  <c r="H166" i="5"/>
  <c r="G166" i="5"/>
  <c r="F166" i="5"/>
  <c r="E166" i="5"/>
  <c r="D166" i="5"/>
  <c r="C166" i="5"/>
  <c r="H164" i="5"/>
  <c r="G164" i="5"/>
  <c r="F164" i="5"/>
  <c r="E164" i="5"/>
  <c r="D164" i="5"/>
  <c r="C164" i="5"/>
  <c r="H162" i="5"/>
  <c r="G162" i="5"/>
  <c r="F162" i="5"/>
  <c r="E162" i="5"/>
  <c r="D162" i="5"/>
  <c r="C16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F181" i="4"/>
  <c r="E181" i="4"/>
  <c r="D181" i="4"/>
  <c r="C181" i="4"/>
  <c r="F179" i="4"/>
  <c r="E179" i="4"/>
  <c r="D179" i="4"/>
  <c r="C179" i="4"/>
  <c r="F177" i="4"/>
  <c r="E177" i="4"/>
  <c r="D177" i="4"/>
  <c r="C177" i="4"/>
  <c r="F175" i="4"/>
  <c r="E175" i="4"/>
  <c r="D175" i="4"/>
  <c r="C175" i="4"/>
  <c r="F173" i="4"/>
  <c r="E173" i="4"/>
  <c r="D173" i="4"/>
  <c r="C173" i="4"/>
  <c r="F171" i="4"/>
  <c r="E171" i="4"/>
  <c r="D171" i="4"/>
  <c r="C171" i="4"/>
  <c r="F169" i="4"/>
  <c r="E169" i="4"/>
  <c r="D169" i="4"/>
  <c r="C169" i="4"/>
  <c r="F167" i="4"/>
  <c r="E167" i="4"/>
  <c r="D167" i="4"/>
  <c r="C167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G186" i="3"/>
  <c r="F186" i="3"/>
  <c r="E186" i="3"/>
  <c r="D186" i="3"/>
  <c r="C186" i="3"/>
  <c r="G184" i="3"/>
  <c r="F184" i="3"/>
  <c r="E184" i="3"/>
  <c r="D184" i="3"/>
  <c r="C184" i="3"/>
  <c r="G182" i="3"/>
  <c r="F182" i="3"/>
  <c r="E182" i="3"/>
  <c r="D182" i="3"/>
  <c r="C182" i="3"/>
  <c r="G180" i="3"/>
  <c r="F180" i="3"/>
  <c r="E180" i="3"/>
  <c r="D180" i="3"/>
  <c r="C180" i="3"/>
  <c r="G178" i="3"/>
  <c r="F178" i="3"/>
  <c r="E178" i="3"/>
  <c r="D178" i="3"/>
  <c r="C178" i="3"/>
  <c r="G176" i="3"/>
  <c r="F176" i="3"/>
  <c r="E176" i="3"/>
  <c r="D176" i="3"/>
  <c r="C176" i="3"/>
  <c r="G174" i="3"/>
  <c r="F174" i="3"/>
  <c r="E174" i="3"/>
  <c r="D174" i="3"/>
  <c r="C174" i="3"/>
  <c r="G172" i="3"/>
  <c r="F172" i="3"/>
  <c r="E172" i="3"/>
  <c r="D172" i="3"/>
  <c r="C172" i="3"/>
  <c r="G170" i="3"/>
  <c r="F170" i="3"/>
  <c r="E170" i="3"/>
  <c r="D170" i="3"/>
  <c r="C170" i="3"/>
  <c r="G168" i="3"/>
  <c r="F168" i="3"/>
  <c r="E168" i="3"/>
  <c r="D168" i="3"/>
  <c r="C168" i="3"/>
  <c r="G166" i="3"/>
  <c r="F166" i="3"/>
  <c r="E166" i="3"/>
  <c r="D166" i="3"/>
  <c r="C166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G184" i="2"/>
  <c r="F184" i="2"/>
  <c r="E184" i="2"/>
  <c r="D184" i="2"/>
  <c r="C184" i="2"/>
  <c r="G182" i="2"/>
  <c r="F182" i="2"/>
  <c r="E182" i="2"/>
  <c r="D182" i="2"/>
  <c r="C182" i="2"/>
  <c r="G180" i="2"/>
  <c r="F180" i="2"/>
  <c r="E180" i="2"/>
  <c r="D180" i="2"/>
  <c r="C180" i="2"/>
  <c r="G178" i="2"/>
  <c r="F178" i="2"/>
  <c r="E178" i="2"/>
  <c r="D178" i="2"/>
  <c r="C178" i="2"/>
  <c r="G176" i="2"/>
  <c r="F176" i="2"/>
  <c r="E176" i="2"/>
  <c r="D176" i="2"/>
  <c r="C176" i="2"/>
  <c r="G174" i="2"/>
  <c r="F174" i="2"/>
  <c r="E174" i="2"/>
  <c r="D174" i="2"/>
  <c r="C174" i="2"/>
  <c r="G172" i="2"/>
  <c r="F172" i="2"/>
  <c r="E172" i="2"/>
  <c r="D172" i="2"/>
  <c r="C172" i="2"/>
  <c r="G170" i="2"/>
  <c r="F170" i="2"/>
  <c r="E170" i="2"/>
  <c r="D170" i="2"/>
  <c r="C170" i="2"/>
  <c r="G168" i="2"/>
  <c r="F168" i="2"/>
  <c r="E168" i="2"/>
  <c r="D168" i="2"/>
  <c r="C168" i="2"/>
  <c r="G166" i="2"/>
  <c r="F166" i="2"/>
  <c r="E166" i="2"/>
  <c r="D166" i="2"/>
  <c r="C166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G174" i="1"/>
  <c r="F174" i="1"/>
  <c r="E174" i="1"/>
  <c r="D174" i="1"/>
  <c r="C174" i="1"/>
  <c r="G172" i="1"/>
  <c r="F172" i="1"/>
  <c r="E172" i="1"/>
  <c r="D172" i="1"/>
  <c r="C172" i="1"/>
  <c r="G170" i="1"/>
  <c r="F170" i="1"/>
  <c r="E170" i="1"/>
  <c r="D170" i="1"/>
  <c r="C170" i="1"/>
  <c r="G168" i="1"/>
  <c r="F168" i="1"/>
  <c r="E168" i="1"/>
  <c r="D168" i="1"/>
  <c r="C168" i="1"/>
  <c r="G166" i="1"/>
  <c r="F166" i="1"/>
  <c r="E166" i="1"/>
  <c r="D166" i="1"/>
  <c r="C166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comments1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sharedStrings.xml><?xml version="1.0" encoding="utf-8"?>
<sst xmlns="http://schemas.openxmlformats.org/spreadsheetml/2006/main" count="1718" uniqueCount="110">
  <si>
    <t>2025</t>
  </si>
  <si>
    <t>5a</t>
  </si>
  <si>
    <t>5b</t>
  </si>
  <si>
    <t>5c</t>
  </si>
  <si>
    <t>5d</t>
  </si>
  <si>
    <t>5e</t>
  </si>
  <si>
    <t>!!! LIES MICH !!!</t>
  </si>
  <si>
    <t>An den hier eingetragenen religiösen Feiertagen muss den Schülern die Teilnahme an einem Gottesdienst ermöglicht werden.</t>
  </si>
  <si>
    <t>Energiedet. 4.</t>
  </si>
  <si>
    <t>Rosch Haschana</t>
  </si>
  <si>
    <t>Jom Kippur</t>
  </si>
  <si>
    <t>Tag der Deutschen Einheit</t>
  </si>
  <si>
    <t>GTK</t>
  </si>
  <si>
    <t>Studientag</t>
  </si>
  <si>
    <t>Deutsch</t>
  </si>
  <si>
    <t xml:space="preserve">Sukkoth </t>
  </si>
  <si>
    <t>SR</t>
  </si>
  <si>
    <t>Mathe</t>
  </si>
  <si>
    <t>KERMIT</t>
  </si>
  <si>
    <t>MTT</t>
  </si>
  <si>
    <t>Schemini Azareth</t>
  </si>
  <si>
    <t>Simchat Thora</t>
  </si>
  <si>
    <t>Herbstferien</t>
  </si>
  <si>
    <t>Reformationstag</t>
  </si>
  <si>
    <t>Allerheiligen</t>
  </si>
  <si>
    <t>Englisch</t>
  </si>
  <si>
    <t>VA</t>
  </si>
  <si>
    <t>Energiedet. 5.</t>
  </si>
  <si>
    <t>Nawi</t>
  </si>
  <si>
    <t>Buß- und Bettag</t>
  </si>
  <si>
    <t>Religion</t>
  </si>
  <si>
    <t>Geographie</t>
  </si>
  <si>
    <t>St. Nikolaus</t>
  </si>
  <si>
    <t>Exkursion</t>
  </si>
  <si>
    <t>Ferien</t>
  </si>
  <si>
    <t>1. Feiertag</t>
  </si>
  <si>
    <t>2. Feiertag</t>
  </si>
  <si>
    <t>Silvester</t>
  </si>
  <si>
    <t>Neujahr</t>
  </si>
  <si>
    <t>Heilige drei Könige</t>
  </si>
  <si>
    <t>Eintragung</t>
  </si>
  <si>
    <t>TdoT</t>
  </si>
  <si>
    <t>Zeugnisse</t>
  </si>
  <si>
    <t>Ferientag</t>
  </si>
  <si>
    <t>Kontrolle</t>
  </si>
  <si>
    <t>6a</t>
  </si>
  <si>
    <t>6b</t>
  </si>
  <si>
    <t>6c</t>
  </si>
  <si>
    <t>6d</t>
  </si>
  <si>
    <t>6e</t>
  </si>
  <si>
    <t>Keine KA</t>
  </si>
  <si>
    <t>VA, 1./2.</t>
  </si>
  <si>
    <t>Geschichte</t>
  </si>
  <si>
    <t>2. FS</t>
  </si>
  <si>
    <t>Franz</t>
  </si>
  <si>
    <t>Latein</t>
  </si>
  <si>
    <t>Spanisch</t>
  </si>
  <si>
    <t>Chinesisch</t>
  </si>
  <si>
    <t>Musik</t>
  </si>
  <si>
    <t>7a</t>
  </si>
  <si>
    <t>7b</t>
  </si>
  <si>
    <t>7c</t>
  </si>
  <si>
    <t>7d</t>
  </si>
  <si>
    <t>7e</t>
  </si>
  <si>
    <t>MedSc. 3–4</t>
  </si>
  <si>
    <t>sMARt-up 3–4</t>
  </si>
  <si>
    <t>Ausflug MedScouts</t>
  </si>
  <si>
    <t>sMARt-up/MedSc. 1–4</t>
  </si>
  <si>
    <t>Biologie</t>
  </si>
  <si>
    <t>Physik</t>
  </si>
  <si>
    <t>sMARt-up 1–4</t>
  </si>
  <si>
    <t>MedSc. 1–4</t>
  </si>
  <si>
    <t>uPP</t>
  </si>
  <si>
    <t>sMARt-up 3–6</t>
  </si>
  <si>
    <t>MedSc. 3–6</t>
  </si>
  <si>
    <t>sMARt-up/MedSc. 3–6</t>
  </si>
  <si>
    <t>Phil/Reli</t>
  </si>
  <si>
    <t>8a</t>
  </si>
  <si>
    <t>8b</t>
  </si>
  <si>
    <t>8c</t>
  </si>
  <si>
    <t>8d</t>
  </si>
  <si>
    <t>Energiedet. 6.</t>
  </si>
  <si>
    <t>8b, 4. Std. uPP</t>
  </si>
  <si>
    <t>2. FS (1./2.)</t>
  </si>
  <si>
    <t>Chemie</t>
  </si>
  <si>
    <t>PGW</t>
  </si>
  <si>
    <t xml:space="preserve">VA </t>
  </si>
  <si>
    <t>Wahlpfl. 3</t>
  </si>
  <si>
    <t>9a</t>
  </si>
  <si>
    <t>9b</t>
  </si>
  <si>
    <t>9c</t>
  </si>
  <si>
    <t>9d</t>
  </si>
  <si>
    <t>9e</t>
  </si>
  <si>
    <t>9f</t>
  </si>
  <si>
    <t>VA, 3./4.</t>
  </si>
  <si>
    <t>Exkursion 5–8</t>
  </si>
  <si>
    <t>10a</t>
  </si>
  <si>
    <t>10b</t>
  </si>
  <si>
    <t>10c</t>
  </si>
  <si>
    <t>10d</t>
  </si>
  <si>
    <t>Projekttag</t>
  </si>
  <si>
    <t>3./4.</t>
  </si>
  <si>
    <t>Veranstaltung</t>
  </si>
  <si>
    <t>sMARt-up/MSc. 1–4</t>
  </si>
  <si>
    <t>upP</t>
  </si>
  <si>
    <t>WP 3</t>
  </si>
  <si>
    <t>Ausfl. Scouts</t>
  </si>
  <si>
    <t>Ausfl. MScouts</t>
  </si>
  <si>
    <t>Informatik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</si>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</sst>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3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8"/>
      <color theme="1"/>
      <name val="Arial"/>
    </font>
    <font>
      <u/>
      <sz val="10"/>
      <color theme="10"/>
      <name val="Arial"/>
      <scheme val="minor"/>
    </font>
    <font>
      <u/>
      <sz val="10"/>
      <color theme="11"/>
      <name val="Arial"/>
      <scheme val="minor"/>
    </font>
    <font>
      <b/>
      <sz val="10"/>
      <color rgb="FFFF0000"/>
      <name val="Arial"/>
    </font>
    <font>
      <b/>
      <sz val="10"/>
      <color rgb="FF000000"/>
      <name val="Arial"/>
      <scheme val="minor"/>
    </font>
    <font>
      <b/>
      <sz val="10"/>
      <name val="Arial"/>
    </font>
    <font>
      <sz val="8"/>
      <name val="Arial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C0C0C0"/>
        <bgColor rgb="FFC0C0C0"/>
      </patternFill>
    </fill>
    <fill>
      <patternFill patternType="solid">
        <fgColor rgb="FFFF9900"/>
        <bgColor rgb="FFFF9900"/>
      </patternFill>
    </fill>
    <fill>
      <patternFill patternType="solid">
        <fgColor rgb="FFCC99FF"/>
        <bgColor rgb="FFCC99FF"/>
      </patternFill>
    </fill>
    <fill>
      <patternFill patternType="solid">
        <fgColor rgb="FFCCFFCC"/>
        <bgColor rgb="FFCCFFCC"/>
      </patternFill>
    </fill>
    <fill>
      <patternFill patternType="solid">
        <fgColor rgb="FFFFCC00"/>
        <bgColor rgb="FFFFCC0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99CCFF"/>
      </patternFill>
    </fill>
    <fill>
      <patternFill patternType="solid">
        <fgColor rgb="FF21FF06"/>
        <bgColor rgb="FF21FF06"/>
      </patternFill>
    </fill>
    <fill>
      <patternFill patternType="solid">
        <fgColor rgb="FFD99594"/>
        <bgColor rgb="FFD99594"/>
      </patternFill>
    </fill>
    <fill>
      <patternFill patternType="solid">
        <fgColor rgb="FFF8A2B6"/>
        <bgColor rgb="FFF8A2B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CC00"/>
      </patternFill>
    </fill>
    <fill>
      <patternFill patternType="solid">
        <fgColor rgb="FF21FF06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0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 applyFont="1" applyAlignment="1"/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/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8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0" borderId="0" xfId="0" applyFont="1"/>
    <xf numFmtId="0" fontId="2" fillId="7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</cellXfs>
  <cellStyles count="505">
    <cellStyle name="Besuchter Link" xfId="2" builtinId="9" hidden="1"/>
    <cellStyle name="Besuchter Link" xfId="4" builtinId="9" hidden="1"/>
    <cellStyle name="Besuchter Link" xfId="6" builtinId="9" hidden="1"/>
    <cellStyle name="Besuchter Link" xfId="8" builtinId="9" hidden="1"/>
    <cellStyle name="Besuchter Link" xfId="10" builtinId="9" hidden="1"/>
    <cellStyle name="Besuchter Link" xfId="12" builtinId="9" hidden="1"/>
    <cellStyle name="Besuchter Link" xfId="14" builtinId="9" hidden="1"/>
    <cellStyle name="Besuchter Link" xfId="16" builtinId="9" hidden="1"/>
    <cellStyle name="Besuchter Link" xfId="18" builtinId="9" hidden="1"/>
    <cellStyle name="Besuchter Link" xfId="20" builtinId="9" hidden="1"/>
    <cellStyle name="Besuchter Link" xfId="22" builtinId="9" hidden="1"/>
    <cellStyle name="Besuchter Link" xfId="24" builtinId="9" hidden="1"/>
    <cellStyle name="Besuchter Link" xfId="26" builtinId="9" hidden="1"/>
    <cellStyle name="Besuchter Link" xfId="28" builtinId="9" hidden="1"/>
    <cellStyle name="Besuchter Link" xfId="30" builtinId="9" hidden="1"/>
    <cellStyle name="Besuchter Link" xfId="32" builtinId="9" hidden="1"/>
    <cellStyle name="Besuchter Link" xfId="34" builtinId="9" hidden="1"/>
    <cellStyle name="Besuchter Link" xfId="36" builtinId="9" hidden="1"/>
    <cellStyle name="Besuchter Link" xfId="38" builtinId="9" hidden="1"/>
    <cellStyle name="Besuchter Link" xfId="40" builtinId="9" hidden="1"/>
    <cellStyle name="Besuchter Link" xfId="42" builtinId="9" hidden="1"/>
    <cellStyle name="Besuchter Link" xfId="44" builtinId="9" hidden="1"/>
    <cellStyle name="Besuchter Link" xfId="46" builtinId="9" hidden="1"/>
    <cellStyle name="Besuchter Link" xfId="48" builtinId="9" hidden="1"/>
    <cellStyle name="Besuchter Link" xfId="50" builtinId="9" hidden="1"/>
    <cellStyle name="Besuchter Link" xfId="52" builtinId="9" hidden="1"/>
    <cellStyle name="Besuchter Link" xfId="54" builtinId="9" hidden="1"/>
    <cellStyle name="Besuchter Link" xfId="56" builtinId="9" hidden="1"/>
    <cellStyle name="Besuchter Link" xfId="58" builtinId="9" hidden="1"/>
    <cellStyle name="Besuchter Link" xfId="60" builtinId="9" hidden="1"/>
    <cellStyle name="Besuchter Link" xfId="62" builtinId="9" hidden="1"/>
    <cellStyle name="Besuchter Link" xfId="64" builtinId="9" hidden="1"/>
    <cellStyle name="Besuchter Link" xfId="66" builtinId="9" hidden="1"/>
    <cellStyle name="Besuchter Link" xfId="68" builtinId="9" hidden="1"/>
    <cellStyle name="Besuchter Link" xfId="70" builtinId="9" hidden="1"/>
    <cellStyle name="Besuchter Link" xfId="72" builtinId="9" hidden="1"/>
    <cellStyle name="Besuchter Link" xfId="74" builtinId="9" hidden="1"/>
    <cellStyle name="Besuchter Link" xfId="76" builtinId="9" hidden="1"/>
    <cellStyle name="Besuchter Link" xfId="78" builtinId="9" hidden="1"/>
    <cellStyle name="Besuchter Link" xfId="80" builtinId="9" hidden="1"/>
    <cellStyle name="Besuchter Link" xfId="82" builtinId="9" hidden="1"/>
    <cellStyle name="Besuchter Link" xfId="84" builtinId="9" hidden="1"/>
    <cellStyle name="Besuchter Link" xfId="86" builtinId="9" hidden="1"/>
    <cellStyle name="Besuchter Link" xfId="88" builtinId="9" hidden="1"/>
    <cellStyle name="Besuchter Link" xfId="90" builtinId="9" hidden="1"/>
    <cellStyle name="Besuchter Link" xfId="92" builtinId="9" hidden="1"/>
    <cellStyle name="Besuchter Link" xfId="94" builtinId="9" hidden="1"/>
    <cellStyle name="Besuchter Link" xfId="96" builtinId="9" hidden="1"/>
    <cellStyle name="Besuchter Link" xfId="98" builtinId="9" hidden="1"/>
    <cellStyle name="Besuchter Link" xfId="100" builtinId="9" hidden="1"/>
    <cellStyle name="Besuchter Link" xfId="102" builtinId="9" hidden="1"/>
    <cellStyle name="Besuchter Link" xfId="104" builtinId="9" hidden="1"/>
    <cellStyle name="Besuchter Link" xfId="106" builtinId="9" hidden="1"/>
    <cellStyle name="Besuchter Link" xfId="108" builtinId="9" hidden="1"/>
    <cellStyle name="Besuchter Link" xfId="110" builtinId="9" hidden="1"/>
    <cellStyle name="Besuchter Link" xfId="112" builtinId="9" hidden="1"/>
    <cellStyle name="Besuchter Link" xfId="114" builtinId="9" hidden="1"/>
    <cellStyle name="Besuchter Link" xfId="116" builtinId="9" hidden="1"/>
    <cellStyle name="Besuchter Link" xfId="118" builtinId="9" hidden="1"/>
    <cellStyle name="Besuchter Link" xfId="120" builtinId="9" hidden="1"/>
    <cellStyle name="Besuchter Link" xfId="122" builtinId="9" hidden="1"/>
    <cellStyle name="Besuchter Link" xfId="124" builtinId="9" hidden="1"/>
    <cellStyle name="Besuchter Link" xfId="126" builtinId="9" hidden="1"/>
    <cellStyle name="Besuchter Link" xfId="128" builtinId="9" hidden="1"/>
    <cellStyle name="Besuchter Link" xfId="130" builtinId="9" hidden="1"/>
    <cellStyle name="Besuchter Link" xfId="132" builtinId="9" hidden="1"/>
    <cellStyle name="Besuchter Link" xfId="134" builtinId="9" hidden="1"/>
    <cellStyle name="Besuchter Link" xfId="136" builtinId="9" hidden="1"/>
    <cellStyle name="Besuchter Link" xfId="138" builtinId="9" hidden="1"/>
    <cellStyle name="Besuchter Link" xfId="140" builtinId="9" hidden="1"/>
    <cellStyle name="Besuchter Link" xfId="142" builtinId="9" hidden="1"/>
    <cellStyle name="Besuchter Link" xfId="144" builtinId="9" hidden="1"/>
    <cellStyle name="Besuchter Link" xfId="146" builtinId="9" hidden="1"/>
    <cellStyle name="Besuchter Link" xfId="148" builtinId="9" hidden="1"/>
    <cellStyle name="Besuchter Link" xfId="150" builtinId="9" hidden="1"/>
    <cellStyle name="Besuchter Link" xfId="152" builtinId="9" hidden="1"/>
    <cellStyle name="Besuchter Link" xfId="154" builtinId="9" hidden="1"/>
    <cellStyle name="Besuchter Link" xfId="156" builtinId="9" hidden="1"/>
    <cellStyle name="Besuchter Link" xfId="158" builtinId="9" hidden="1"/>
    <cellStyle name="Besuchter Link" xfId="160" builtinId="9" hidden="1"/>
    <cellStyle name="Besuchter Link" xfId="162" builtinId="9" hidden="1"/>
    <cellStyle name="Besuchter Link" xfId="164" builtinId="9" hidden="1"/>
    <cellStyle name="Besuchter Link" xfId="166" builtinId="9" hidden="1"/>
    <cellStyle name="Besuchter Link" xfId="168" builtinId="9" hidden="1"/>
    <cellStyle name="Besuchter Link" xfId="170" builtinId="9" hidden="1"/>
    <cellStyle name="Besuchter Link" xfId="172" builtinId="9" hidden="1"/>
    <cellStyle name="Besuchter Link" xfId="174" builtinId="9" hidden="1"/>
    <cellStyle name="Besuchter Link" xfId="176" builtinId="9" hidden="1"/>
    <cellStyle name="Besuchter Link" xfId="178" builtinId="9" hidden="1"/>
    <cellStyle name="Besuchter Link" xfId="180" builtinId="9" hidden="1"/>
    <cellStyle name="Besuchter Link" xfId="182" builtinId="9" hidden="1"/>
    <cellStyle name="Besuchter Link" xfId="184" builtinId="9" hidden="1"/>
    <cellStyle name="Besuchter Link" xfId="186" builtinId="9" hidden="1"/>
    <cellStyle name="Besuchter Link" xfId="188" builtinId="9" hidden="1"/>
    <cellStyle name="Besuchter Link" xfId="190" builtinId="9" hidden="1"/>
    <cellStyle name="Besuchter Link" xfId="192" builtinId="9" hidden="1"/>
    <cellStyle name="Besuchter Link" xfId="194" builtinId="9" hidden="1"/>
    <cellStyle name="Besuchter Link" xfId="196" builtinId="9" hidden="1"/>
    <cellStyle name="Besuchter Link" xfId="198" builtinId="9" hidden="1"/>
    <cellStyle name="Besuchter Link" xfId="200" builtinId="9" hidden="1"/>
    <cellStyle name="Besuchter Link" xfId="202" builtinId="9" hidden="1"/>
    <cellStyle name="Besuchter Link" xfId="204" builtinId="9" hidden="1"/>
    <cellStyle name="Besuchter Link" xfId="206" builtinId="9" hidden="1"/>
    <cellStyle name="Besuchter Link" xfId="208" builtinId="9" hidden="1"/>
    <cellStyle name="Besuchter Link" xfId="210" builtinId="9" hidden="1"/>
    <cellStyle name="Besuchter Link" xfId="212" builtinId="9" hidden="1"/>
    <cellStyle name="Besuchter Link" xfId="214" builtinId="9" hidden="1"/>
    <cellStyle name="Besuchter Link" xfId="216" builtinId="9" hidden="1"/>
    <cellStyle name="Besuchter Link" xfId="218" builtinId="9" hidden="1"/>
    <cellStyle name="Besuchter Link" xfId="220" builtinId="9" hidden="1"/>
    <cellStyle name="Besuchter Link" xfId="222" builtinId="9" hidden="1"/>
    <cellStyle name="Besuchter Link" xfId="224" builtinId="9" hidden="1"/>
    <cellStyle name="Besuchter Link" xfId="226" builtinId="9" hidden="1"/>
    <cellStyle name="Besuchter Link" xfId="228" builtinId="9" hidden="1"/>
    <cellStyle name="Besuchter Link" xfId="230" builtinId="9" hidden="1"/>
    <cellStyle name="Besuchter Link" xfId="232" builtinId="9" hidden="1"/>
    <cellStyle name="Besuchter Link" xfId="234" builtinId="9" hidden="1"/>
    <cellStyle name="Besuchter Link" xfId="236" builtinId="9" hidden="1"/>
    <cellStyle name="Besuchter Link" xfId="238" builtinId="9" hidden="1"/>
    <cellStyle name="Besuchter Link" xfId="240" builtinId="9" hidden="1"/>
    <cellStyle name="Besuchter Link" xfId="242" builtinId="9" hidden="1"/>
    <cellStyle name="Besuchter Link" xfId="244" builtinId="9" hidden="1"/>
    <cellStyle name="Besuchter Link" xfId="246" builtinId="9" hidden="1"/>
    <cellStyle name="Besuchter Link" xfId="248" builtinId="9" hidden="1"/>
    <cellStyle name="Besuchter Link" xfId="250" builtinId="9" hidden="1"/>
    <cellStyle name="Besuchter Link" xfId="252" builtinId="9" hidden="1"/>
    <cellStyle name="Besuchter Link" xfId="254" builtinId="9" hidden="1"/>
    <cellStyle name="Besuchter Link" xfId="256" builtinId="9" hidden="1"/>
    <cellStyle name="Besuchter Link" xfId="258" builtinId="9" hidden="1"/>
    <cellStyle name="Besuchter Link" xfId="260" builtinId="9" hidden="1"/>
    <cellStyle name="Besuchter Link" xfId="262" builtinId="9" hidden="1"/>
    <cellStyle name="Besuchter Link" xfId="264" builtinId="9" hidden="1"/>
    <cellStyle name="Besuchter Link" xfId="266" builtinId="9" hidden="1"/>
    <cellStyle name="Besuchter Link" xfId="268" builtinId="9" hidden="1"/>
    <cellStyle name="Besuchter Link" xfId="270" builtinId="9" hidden="1"/>
    <cellStyle name="Besuchter Link" xfId="272" builtinId="9" hidden="1"/>
    <cellStyle name="Besuchter Link" xfId="274" builtinId="9" hidden="1"/>
    <cellStyle name="Besuchter Link" xfId="276" builtinId="9" hidden="1"/>
    <cellStyle name="Besuchter Link" xfId="278" builtinId="9" hidden="1"/>
    <cellStyle name="Besuchter Link" xfId="280" builtinId="9" hidden="1"/>
    <cellStyle name="Besuchter Link" xfId="282" builtinId="9" hidden="1"/>
    <cellStyle name="Besuchter Link" xfId="284" builtinId="9" hidden="1"/>
    <cellStyle name="Besuchter Link" xfId="286" builtinId="9" hidden="1"/>
    <cellStyle name="Besuchter Link" xfId="288" builtinId="9" hidden="1"/>
    <cellStyle name="Besuchter Link" xfId="290" builtinId="9" hidden="1"/>
    <cellStyle name="Besuchter Link" xfId="292" builtinId="9" hidden="1"/>
    <cellStyle name="Besuchter Link" xfId="294" builtinId="9" hidden="1"/>
    <cellStyle name="Besuchter Link" xfId="296" builtinId="9" hidden="1"/>
    <cellStyle name="Besuchter Link" xfId="298" builtinId="9" hidden="1"/>
    <cellStyle name="Besuchter Link" xfId="300" builtinId="9" hidden="1"/>
    <cellStyle name="Besuchter Link" xfId="302" builtinId="9" hidden="1"/>
    <cellStyle name="Besuchter Link" xfId="304" builtinId="9" hidden="1"/>
    <cellStyle name="Besuchter Link" xfId="306" builtinId="9" hidden="1"/>
    <cellStyle name="Besuchter Link" xfId="308" builtinId="9" hidden="1"/>
    <cellStyle name="Besuchter Link" xfId="310" builtinId="9" hidden="1"/>
    <cellStyle name="Besuchter Link" xfId="312" builtinId="9" hidden="1"/>
    <cellStyle name="Besuchter Link" xfId="314" builtinId="9" hidden="1"/>
    <cellStyle name="Besuchter Link" xfId="316" builtinId="9" hidden="1"/>
    <cellStyle name="Besuchter Link" xfId="318" builtinId="9" hidden="1"/>
    <cellStyle name="Besuchter Link" xfId="320" builtinId="9" hidden="1"/>
    <cellStyle name="Besuchter Link" xfId="322" builtinId="9" hidden="1"/>
    <cellStyle name="Besuchter Link" xfId="324" builtinId="9" hidden="1"/>
    <cellStyle name="Besuchter Link" xfId="326" builtinId="9" hidden="1"/>
    <cellStyle name="Besuchter Link" xfId="328" builtinId="9" hidden="1"/>
    <cellStyle name="Besuchter Link" xfId="330" builtinId="9" hidden="1"/>
    <cellStyle name="Besuchter Link" xfId="332" builtinId="9" hidden="1"/>
    <cellStyle name="Besuchter Link" xfId="334" builtinId="9" hidden="1"/>
    <cellStyle name="Besuchter Link" xfId="336" builtinId="9" hidden="1"/>
    <cellStyle name="Besuchter Link" xfId="338" builtinId="9" hidden="1"/>
    <cellStyle name="Besuchter Link" xfId="340" builtinId="9" hidden="1"/>
    <cellStyle name="Besuchter Link" xfId="342" builtinId="9" hidden="1"/>
    <cellStyle name="Besuchter Link" xfId="344" builtinId="9" hidden="1"/>
    <cellStyle name="Besuchter Link" xfId="346" builtinId="9" hidden="1"/>
    <cellStyle name="Besuchter Link" xfId="348" builtinId="9" hidden="1"/>
    <cellStyle name="Besuchter Link" xfId="350" builtinId="9" hidden="1"/>
    <cellStyle name="Besuchter Link" xfId="352" builtinId="9" hidden="1"/>
    <cellStyle name="Besuchter Link" xfId="354" builtinId="9" hidden="1"/>
    <cellStyle name="Besuchter Link" xfId="356" builtinId="9" hidden="1"/>
    <cellStyle name="Besuchter Link" xfId="358" builtinId="9" hidden="1"/>
    <cellStyle name="Besuchter Link" xfId="360" builtinId="9" hidden="1"/>
    <cellStyle name="Besuchter Link" xfId="362" builtinId="9" hidden="1"/>
    <cellStyle name="Besuchter Link" xfId="364" builtinId="9" hidden="1"/>
    <cellStyle name="Besuchter Link" xfId="366" builtinId="9" hidden="1"/>
    <cellStyle name="Besuchter Link" xfId="368" builtinId="9" hidden="1"/>
    <cellStyle name="Besuchter Link" xfId="370" builtinId="9" hidden="1"/>
    <cellStyle name="Besuchter Link" xfId="372" builtinId="9" hidden="1"/>
    <cellStyle name="Besuchter Link" xfId="374" builtinId="9" hidden="1"/>
    <cellStyle name="Besuchter Link" xfId="376" builtinId="9" hidden="1"/>
    <cellStyle name="Besuchter Link" xfId="378" builtinId="9" hidden="1"/>
    <cellStyle name="Besuchter Link" xfId="380" builtinId="9" hidden="1"/>
    <cellStyle name="Besuchter Link" xfId="382" builtinId="9" hidden="1"/>
    <cellStyle name="Besuchter Link" xfId="384" builtinId="9" hidden="1"/>
    <cellStyle name="Besuchter Link" xfId="386" builtinId="9" hidden="1"/>
    <cellStyle name="Besuchter Link" xfId="388" builtinId="9" hidden="1"/>
    <cellStyle name="Besuchter Link" xfId="390" builtinId="9" hidden="1"/>
    <cellStyle name="Besuchter Link" xfId="392" builtinId="9" hidden="1"/>
    <cellStyle name="Besuchter Link" xfId="394" builtinId="9" hidden="1"/>
    <cellStyle name="Besuchter Link" xfId="396" builtinId="9" hidden="1"/>
    <cellStyle name="Besuchter Link" xfId="398" builtinId="9" hidden="1"/>
    <cellStyle name="Besuchter Link" xfId="400" builtinId="9" hidden="1"/>
    <cellStyle name="Besuchter Link" xfId="402" builtinId="9" hidden="1"/>
    <cellStyle name="Besuchter Link" xfId="404" builtinId="9" hidden="1"/>
    <cellStyle name="Besuchter Link" xfId="406" builtinId="9" hidden="1"/>
    <cellStyle name="Besuchter Link" xfId="408" builtinId="9" hidden="1"/>
    <cellStyle name="Besuchter Link" xfId="410" builtinId="9" hidden="1"/>
    <cellStyle name="Besuchter Link" xfId="412" builtinId="9" hidden="1"/>
    <cellStyle name="Besuchter Link" xfId="414" builtinId="9" hidden="1"/>
    <cellStyle name="Besuchter Link" xfId="416" builtinId="9" hidden="1"/>
    <cellStyle name="Besuchter Link" xfId="418" builtinId="9" hidden="1"/>
    <cellStyle name="Besuchter Link" xfId="420" builtinId="9" hidden="1"/>
    <cellStyle name="Besuchter Link" xfId="422" builtinId="9" hidden="1"/>
    <cellStyle name="Besuchter Link" xfId="424" builtinId="9" hidden="1"/>
    <cellStyle name="Besuchter Link" xfId="426" builtinId="9" hidden="1"/>
    <cellStyle name="Besuchter Link" xfId="428" builtinId="9" hidden="1"/>
    <cellStyle name="Besuchter Link" xfId="430" builtinId="9" hidden="1"/>
    <cellStyle name="Besuchter Link" xfId="432" builtinId="9" hidden="1"/>
    <cellStyle name="Besuchter Link" xfId="434" builtinId="9" hidden="1"/>
    <cellStyle name="Besuchter Link" xfId="436" builtinId="9" hidden="1"/>
    <cellStyle name="Besuchter Link" xfId="438" builtinId="9" hidden="1"/>
    <cellStyle name="Besuchter Link" xfId="440" builtinId="9" hidden="1"/>
    <cellStyle name="Besuchter Link" xfId="442" builtinId="9" hidden="1"/>
    <cellStyle name="Besuchter Link" xfId="444" builtinId="9" hidden="1"/>
    <cellStyle name="Besuchter Link" xfId="446" builtinId="9" hidden="1"/>
    <cellStyle name="Besuchter Link" xfId="448" builtinId="9" hidden="1"/>
    <cellStyle name="Besuchter Link" xfId="450" builtinId="9" hidden="1"/>
    <cellStyle name="Besuchter Link" xfId="452" builtinId="9" hidden="1"/>
    <cellStyle name="Besuchter Link" xfId="454" builtinId="9" hidden="1"/>
    <cellStyle name="Besuchter Link" xfId="456" builtinId="9" hidden="1"/>
    <cellStyle name="Besuchter Link" xfId="458" builtinId="9" hidden="1"/>
    <cellStyle name="Besuchter Link" xfId="460" builtinId="9" hidden="1"/>
    <cellStyle name="Besuchter Link" xfId="462" builtinId="9" hidden="1"/>
    <cellStyle name="Besuchter Link" xfId="464" builtinId="9" hidden="1"/>
    <cellStyle name="Besuchter Link" xfId="466" builtinId="9" hidden="1"/>
    <cellStyle name="Besuchter Link" xfId="468" builtinId="9" hidden="1"/>
    <cellStyle name="Besuchter Link" xfId="470" builtinId="9" hidden="1"/>
    <cellStyle name="Besuchter Link" xfId="472" builtinId="9" hidden="1"/>
    <cellStyle name="Besuchter Link" xfId="474" builtinId="9" hidden="1"/>
    <cellStyle name="Besuchter Link" xfId="476" builtinId="9" hidden="1"/>
    <cellStyle name="Besuchter Link" xfId="478" builtinId="9" hidden="1"/>
    <cellStyle name="Besuchter Link" xfId="480" builtinId="9" hidden="1"/>
    <cellStyle name="Besuchter Link" xfId="482" builtinId="9" hidden="1"/>
    <cellStyle name="Besuchter Link" xfId="484" builtinId="9" hidden="1"/>
    <cellStyle name="Besuchter Link" xfId="486" builtinId="9" hidden="1"/>
    <cellStyle name="Besuchter Link" xfId="488" builtinId="9" hidden="1"/>
    <cellStyle name="Besuchter Link" xfId="490" builtinId="9" hidden="1"/>
    <cellStyle name="Besuchter Link" xfId="492" builtinId="9" hidden="1"/>
    <cellStyle name="Besuchter Link" xfId="494" builtinId="9" hidden="1"/>
    <cellStyle name="Besuchter Link" xfId="496" builtinId="9" hidden="1"/>
    <cellStyle name="Besuchter Link" xfId="498" builtinId="9" hidden="1"/>
    <cellStyle name="Besuchter Link" xfId="500" builtinId="9" hidden="1"/>
    <cellStyle name="Besuchter Link" xfId="502" builtinId="9" hidden="1"/>
    <cellStyle name="Besuchter Link" xfId="504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Link" xfId="315" builtinId="8" hidden="1"/>
    <cellStyle name="Link" xfId="317" builtinId="8" hidden="1"/>
    <cellStyle name="Link" xfId="319" builtinId="8" hidden="1"/>
    <cellStyle name="Link" xfId="321" builtinId="8" hidden="1"/>
    <cellStyle name="Link" xfId="323" builtinId="8" hidden="1"/>
    <cellStyle name="Link" xfId="325" builtinId="8" hidden="1"/>
    <cellStyle name="Link" xfId="327" builtinId="8" hidden="1"/>
    <cellStyle name="Link" xfId="329" builtinId="8" hidden="1"/>
    <cellStyle name="Link" xfId="331" builtinId="8" hidden="1"/>
    <cellStyle name="Link" xfId="333" builtinId="8" hidden="1"/>
    <cellStyle name="Link" xfId="335" builtinId="8" hidden="1"/>
    <cellStyle name="Link" xfId="337" builtinId="8" hidden="1"/>
    <cellStyle name="Link" xfId="339" builtinId="8" hidden="1"/>
    <cellStyle name="Link" xfId="341" builtinId="8" hidden="1"/>
    <cellStyle name="Link" xfId="343" builtinId="8" hidden="1"/>
    <cellStyle name="Link" xfId="345" builtinId="8" hidden="1"/>
    <cellStyle name="Link" xfId="347" builtinId="8" hidden="1"/>
    <cellStyle name="Link" xfId="349" builtinId="8" hidden="1"/>
    <cellStyle name="Link" xfId="351" builtinId="8" hidden="1"/>
    <cellStyle name="Link" xfId="353" builtinId="8" hidden="1"/>
    <cellStyle name="Link" xfId="355" builtinId="8" hidden="1"/>
    <cellStyle name="Link" xfId="357" builtinId="8" hidden="1"/>
    <cellStyle name="Link" xfId="359" builtinId="8" hidden="1"/>
    <cellStyle name="Link" xfId="361" builtinId="8" hidden="1"/>
    <cellStyle name="Link" xfId="363" builtinId="8" hidden="1"/>
    <cellStyle name="Link" xfId="365" builtinId="8" hidden="1"/>
    <cellStyle name="Link" xfId="367" builtinId="8" hidden="1"/>
    <cellStyle name="Link" xfId="369" builtinId="8" hidden="1"/>
    <cellStyle name="Link" xfId="371" builtinId="8" hidden="1"/>
    <cellStyle name="Link" xfId="373" builtinId="8" hidden="1"/>
    <cellStyle name="Link" xfId="375" builtinId="8" hidden="1"/>
    <cellStyle name="Link" xfId="377" builtinId="8" hidden="1"/>
    <cellStyle name="Link" xfId="379" builtinId="8" hidden="1"/>
    <cellStyle name="Link" xfId="381" builtinId="8" hidden="1"/>
    <cellStyle name="Link" xfId="383" builtinId="8" hidden="1"/>
    <cellStyle name="Link" xfId="385" builtinId="8" hidden="1"/>
    <cellStyle name="Link" xfId="387" builtinId="8" hidden="1"/>
    <cellStyle name="Link" xfId="389" builtinId="8" hidden="1"/>
    <cellStyle name="Link" xfId="391" builtinId="8" hidden="1"/>
    <cellStyle name="Link" xfId="393" builtinId="8" hidden="1"/>
    <cellStyle name="Link" xfId="395" builtinId="8" hidden="1"/>
    <cellStyle name="Link" xfId="397" builtinId="8" hidden="1"/>
    <cellStyle name="Link" xfId="399" builtinId="8" hidden="1"/>
    <cellStyle name="Link" xfId="401" builtinId="8" hidden="1"/>
    <cellStyle name="Link" xfId="403" builtinId="8" hidden="1"/>
    <cellStyle name="Link" xfId="405" builtinId="8" hidden="1"/>
    <cellStyle name="Link" xfId="407" builtinId="8" hidden="1"/>
    <cellStyle name="Link" xfId="409" builtinId="8" hidden="1"/>
    <cellStyle name="Link" xfId="411" builtinId="8" hidden="1"/>
    <cellStyle name="Link" xfId="413" builtinId="8" hidden="1"/>
    <cellStyle name="Link" xfId="415" builtinId="8" hidden="1"/>
    <cellStyle name="Link" xfId="417" builtinId="8" hidden="1"/>
    <cellStyle name="Link" xfId="419" builtinId="8" hidden="1"/>
    <cellStyle name="Link" xfId="421" builtinId="8" hidden="1"/>
    <cellStyle name="Link" xfId="423" builtinId="8" hidden="1"/>
    <cellStyle name="Link" xfId="425" builtinId="8" hidden="1"/>
    <cellStyle name="Link" xfId="427" builtinId="8" hidden="1"/>
    <cellStyle name="Link" xfId="429" builtinId="8" hidden="1"/>
    <cellStyle name="Link" xfId="431" builtinId="8" hidden="1"/>
    <cellStyle name="Link" xfId="433" builtinId="8" hidden="1"/>
    <cellStyle name="Link" xfId="435" builtinId="8" hidden="1"/>
    <cellStyle name="Link" xfId="437" builtinId="8" hidden="1"/>
    <cellStyle name="Link" xfId="439" builtinId="8" hidden="1"/>
    <cellStyle name="Link" xfId="441" builtinId="8" hidden="1"/>
    <cellStyle name="Link" xfId="443" builtinId="8" hidden="1"/>
    <cellStyle name="Link" xfId="445" builtinId="8" hidden="1"/>
    <cellStyle name="Link" xfId="447" builtinId="8" hidden="1"/>
    <cellStyle name="Link" xfId="449" builtinId="8" hidden="1"/>
    <cellStyle name="Link" xfId="451" builtinId="8" hidden="1"/>
    <cellStyle name="Link" xfId="453" builtinId="8" hidden="1"/>
    <cellStyle name="Link" xfId="455" builtinId="8" hidden="1"/>
    <cellStyle name="Link" xfId="457" builtinId="8" hidden="1"/>
    <cellStyle name="Link" xfId="459" builtinId="8" hidden="1"/>
    <cellStyle name="Link" xfId="461" builtinId="8" hidden="1"/>
    <cellStyle name="Link" xfId="463" builtinId="8" hidden="1"/>
    <cellStyle name="Link" xfId="465" builtinId="8" hidden="1"/>
    <cellStyle name="Link" xfId="467" builtinId="8" hidden="1"/>
    <cellStyle name="Link" xfId="469" builtinId="8" hidden="1"/>
    <cellStyle name="Link" xfId="471" builtinId="8" hidden="1"/>
    <cellStyle name="Link" xfId="473" builtinId="8" hidden="1"/>
    <cellStyle name="Link" xfId="475" builtinId="8" hidden="1"/>
    <cellStyle name="Link" xfId="477" builtinId="8" hidden="1"/>
    <cellStyle name="Link" xfId="479" builtinId="8" hidden="1"/>
    <cellStyle name="Link" xfId="481" builtinId="8" hidden="1"/>
    <cellStyle name="Link" xfId="483" builtinId="8" hidden="1"/>
    <cellStyle name="Link" xfId="485" builtinId="8" hidden="1"/>
    <cellStyle name="Link" xfId="487" builtinId="8" hidden="1"/>
    <cellStyle name="Link" xfId="489" builtinId="8" hidden="1"/>
    <cellStyle name="Link" xfId="491" builtinId="8" hidden="1"/>
    <cellStyle name="Link" xfId="493" builtinId="8" hidden="1"/>
    <cellStyle name="Link" xfId="495" builtinId="8" hidden="1"/>
    <cellStyle name="Link" xfId="497" builtinId="8" hidden="1"/>
    <cellStyle name="Link" xfId="499" builtinId="8" hidden="1"/>
    <cellStyle name="Link" xfId="501" builtinId="8" hidden="1"/>
    <cellStyle name="Link" xfId="503" builtinId="8" hidden="1"/>
    <cellStyle name="Standard" xfId="0" builtinId="0"/>
  </cellStyles>
  <dxfs count="152"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zoomScale="200" zoomScaleNormal="200" zoomScalePageLayoutView="200" workbookViewId="0">
      <pane ySplit="1" topLeftCell="A103" activePane="bottomLeft" state="frozen"/>
      <selection pane="bottomLeft" activeCell="C95" sqref="C95"/>
    </sheetView>
  </sheetViews>
  <sheetFormatPr baseColWidth="10" defaultColWidth="12.6640625" defaultRowHeight="15" customHeight="1" x14ac:dyDescent="0"/>
  <cols>
    <col min="1" max="1" width="9" customWidth="1"/>
    <col min="2" max="2" width="8.5" customWidth="1"/>
    <col min="3" max="3" width="10.6640625" customWidth="1"/>
    <col min="4" max="4" width="10" customWidth="1"/>
    <col min="5" max="5" width="10.5" customWidth="1"/>
    <col min="6" max="6" width="10.6640625" customWidth="1"/>
    <col min="7" max="7" width="10.83203125" customWidth="1"/>
    <col min="8" max="8" width="23.83203125" customWidth="1"/>
    <col min="9" max="9" width="13.6640625" customWidth="1"/>
    <col min="10" max="10" width="8.6640625" customWidth="1"/>
    <col min="11" max="26" width="7.6640625" customWidth="1"/>
    <col min="27" max="30" width="11.1640625" customWidth="1"/>
  </cols>
  <sheetData>
    <row r="1" spans="1:26" ht="21.75" customHeight="1">
      <c r="A1" s="1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.75" customHeight="1">
      <c r="A2" s="5" t="s">
        <v>6</v>
      </c>
      <c r="B2" s="2"/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3"/>
      <c r="H3" s="42" t="s">
        <v>7</v>
      </c>
      <c r="I3" s="4"/>
      <c r="J3" s="3"/>
      <c r="K3" s="4"/>
      <c r="L3" s="4"/>
      <c r="M3" s="4"/>
      <c r="N3" s="4"/>
      <c r="O3" s="25"/>
      <c r="P3" s="25"/>
      <c r="Q3" s="25"/>
      <c r="R3" s="25"/>
      <c r="S3" s="25"/>
      <c r="T3" s="25"/>
      <c r="U3" s="25"/>
      <c r="V3" s="25"/>
      <c r="W3" s="25"/>
      <c r="X3" s="4"/>
      <c r="Y3" s="4"/>
      <c r="Z3" s="4"/>
    </row>
    <row r="4" spans="1:26" ht="21.75" customHeight="1">
      <c r="A4" s="7">
        <f t="shared" ref="A4:A160" si="1">A3+1</f>
        <v>45902</v>
      </c>
      <c r="B4" s="2" t="str">
        <f t="shared" si="0"/>
        <v>Dienstag</v>
      </c>
      <c r="C4" s="3"/>
      <c r="D4" s="3"/>
      <c r="E4" s="3"/>
      <c r="F4" s="3"/>
      <c r="G4" s="3"/>
      <c r="H4" s="43"/>
      <c r="I4" s="4"/>
      <c r="J4" s="4"/>
      <c r="K4" s="4"/>
      <c r="L4" s="4"/>
      <c r="M4" s="4"/>
      <c r="N4" s="25"/>
      <c r="O4" s="25"/>
      <c r="P4" s="25"/>
      <c r="Q4" s="25"/>
      <c r="R4" s="25"/>
      <c r="S4" s="25"/>
      <c r="T4" s="25"/>
      <c r="U4" s="25"/>
      <c r="V4" s="25"/>
      <c r="W4" s="25"/>
      <c r="X4" s="4"/>
      <c r="Y4" s="4"/>
      <c r="Z4" s="4"/>
    </row>
    <row r="5" spans="1:26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3"/>
      <c r="H5" s="43"/>
      <c r="I5" s="4"/>
      <c r="J5" s="4"/>
      <c r="K5" s="4"/>
      <c r="L5" s="4"/>
      <c r="M5" s="4"/>
      <c r="N5" s="25"/>
      <c r="O5" s="25"/>
      <c r="P5" s="25"/>
      <c r="Q5" s="25"/>
      <c r="R5" s="25"/>
      <c r="S5" s="25"/>
      <c r="T5" s="25"/>
      <c r="U5" s="25"/>
      <c r="V5" s="25"/>
      <c r="W5" s="25"/>
      <c r="X5" s="4"/>
      <c r="Y5" s="4"/>
      <c r="Z5" s="4"/>
    </row>
    <row r="6" spans="1:26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4"/>
      <c r="F6" s="4"/>
      <c r="G6" s="4"/>
      <c r="H6" s="44"/>
      <c r="I6" s="4"/>
      <c r="J6" s="4"/>
      <c r="K6" s="4"/>
      <c r="L6" s="4"/>
      <c r="M6" s="4"/>
      <c r="N6" s="25"/>
      <c r="O6" s="25"/>
      <c r="P6" s="25"/>
      <c r="Q6" s="25"/>
      <c r="R6" s="25"/>
      <c r="S6" s="25"/>
      <c r="T6" s="25"/>
      <c r="U6" s="25"/>
      <c r="V6" s="25"/>
      <c r="W6" s="25"/>
      <c r="X6" s="4"/>
      <c r="Y6" s="4"/>
      <c r="Z6" s="4"/>
    </row>
    <row r="7" spans="1:26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3"/>
      <c r="H7" s="8"/>
      <c r="I7" s="4"/>
      <c r="J7" s="4"/>
      <c r="K7" s="4"/>
      <c r="L7" s="4"/>
      <c r="M7" s="4"/>
      <c r="N7" s="25"/>
      <c r="O7" s="25"/>
      <c r="P7" s="25"/>
      <c r="Q7" s="25"/>
      <c r="R7" s="25"/>
      <c r="S7" s="25"/>
      <c r="T7" s="25"/>
      <c r="U7" s="25"/>
      <c r="V7" s="25"/>
      <c r="W7" s="25"/>
      <c r="X7" s="4"/>
      <c r="Y7" s="4"/>
      <c r="Z7" s="4"/>
    </row>
    <row r="8" spans="1:26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9"/>
      <c r="H8" s="8"/>
      <c r="I8" s="4"/>
      <c r="J8" s="4"/>
      <c r="K8" s="4"/>
      <c r="L8" s="4"/>
      <c r="M8" s="4"/>
      <c r="N8" s="25"/>
      <c r="O8" s="25"/>
      <c r="P8" s="25"/>
      <c r="Q8" s="25"/>
      <c r="R8" s="25"/>
      <c r="S8" s="25"/>
      <c r="T8" s="25"/>
      <c r="U8" s="25"/>
      <c r="V8" s="25"/>
      <c r="W8" s="25"/>
      <c r="X8" s="4"/>
      <c r="Y8" s="4"/>
      <c r="Z8" s="4"/>
    </row>
    <row r="9" spans="1:26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9"/>
      <c r="H9" s="4"/>
      <c r="I9" s="4"/>
      <c r="J9" s="4"/>
      <c r="K9" s="4"/>
      <c r="L9" s="4"/>
      <c r="M9" s="4"/>
      <c r="N9" s="25"/>
      <c r="O9" s="25"/>
      <c r="P9" s="25"/>
      <c r="Q9" s="25"/>
      <c r="R9" s="25"/>
      <c r="S9" s="25"/>
      <c r="T9" s="25"/>
      <c r="U9" s="25"/>
      <c r="V9" s="25"/>
      <c r="W9" s="25"/>
      <c r="X9" s="4"/>
      <c r="Y9" s="4"/>
      <c r="Z9" s="4"/>
    </row>
    <row r="10" spans="1:26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3"/>
      <c r="H10" s="4"/>
      <c r="I10" s="4"/>
      <c r="J10" s="4"/>
      <c r="K10" s="4"/>
      <c r="L10" s="4"/>
      <c r="M10" s="4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4"/>
      <c r="Y10" s="4"/>
      <c r="Z10" s="4"/>
    </row>
    <row r="11" spans="1:26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4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4"/>
      <c r="Y11" s="4"/>
      <c r="Z11" s="4"/>
    </row>
    <row r="12" spans="1:26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4"/>
      <c r="Y12" s="4"/>
      <c r="Z12" s="4"/>
    </row>
    <row r="13" spans="1:26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3"/>
      <c r="H13" s="4"/>
      <c r="I13" s="4"/>
      <c r="J13" s="4"/>
      <c r="K13" s="4"/>
      <c r="L13" s="4"/>
      <c r="M13" s="4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4"/>
      <c r="Y13" s="4"/>
      <c r="Z13" s="4"/>
    </row>
    <row r="14" spans="1:26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3"/>
      <c r="H14" s="4"/>
      <c r="I14" s="4"/>
      <c r="J14" s="4"/>
      <c r="K14" s="4"/>
      <c r="L14" s="4"/>
      <c r="M14" s="4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4"/>
      <c r="Y14" s="4"/>
      <c r="Z14" s="4"/>
    </row>
    <row r="15" spans="1:26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9"/>
      <c r="H15" s="4"/>
      <c r="I15" s="4"/>
      <c r="J15" s="4"/>
      <c r="K15" s="4"/>
      <c r="L15" s="4"/>
      <c r="M15" s="4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4"/>
      <c r="Y15" s="4"/>
      <c r="Z15" s="4"/>
    </row>
    <row r="16" spans="1:26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9"/>
      <c r="H16" s="3"/>
      <c r="I16" s="4"/>
      <c r="J16" s="4"/>
      <c r="K16" s="4"/>
      <c r="L16" s="4"/>
      <c r="M16" s="4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4"/>
      <c r="Y16" s="4"/>
      <c r="Z16" s="4"/>
    </row>
    <row r="17" spans="1:26" ht="21.75" customHeight="1">
      <c r="A17" s="7">
        <f t="shared" si="1"/>
        <v>45915</v>
      </c>
      <c r="B17" s="2" t="str">
        <f t="shared" si="0"/>
        <v>Montag</v>
      </c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4"/>
      <c r="Y17" s="4"/>
      <c r="Z17" s="4"/>
    </row>
    <row r="18" spans="1:26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3"/>
      <c r="H18" s="8"/>
      <c r="I18" s="4"/>
      <c r="J18" s="4"/>
      <c r="K18" s="4"/>
      <c r="L18" s="4"/>
      <c r="M18" s="4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4"/>
      <c r="Y18" s="4"/>
      <c r="Z18" s="4"/>
    </row>
    <row r="19" spans="1:26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3"/>
      <c r="H19" s="8"/>
      <c r="I19" s="4"/>
      <c r="J19" s="4"/>
      <c r="K19" s="4"/>
      <c r="L19" s="4"/>
      <c r="M19" s="4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4"/>
      <c r="Y19" s="4"/>
      <c r="Z19" s="4"/>
    </row>
    <row r="20" spans="1:26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3"/>
      <c r="H20" s="8"/>
      <c r="I20" s="4"/>
      <c r="J20" s="10"/>
      <c r="K20" s="4"/>
      <c r="L20" s="4"/>
      <c r="M20" s="4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4"/>
      <c r="Y20" s="4"/>
      <c r="Z20" s="4"/>
    </row>
    <row r="21" spans="1:26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3"/>
      <c r="H21" s="8"/>
      <c r="I21" s="8"/>
      <c r="J21" s="4"/>
      <c r="K21" s="4"/>
      <c r="L21" s="4"/>
      <c r="M21" s="4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4"/>
      <c r="Y21" s="4"/>
      <c r="Z21" s="4"/>
    </row>
    <row r="22" spans="1:26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9"/>
      <c r="H22" s="4"/>
      <c r="I22" s="4"/>
      <c r="J22" s="4"/>
      <c r="K22" s="4"/>
      <c r="L22" s="4"/>
      <c r="M22" s="4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4"/>
      <c r="Y22" s="4"/>
      <c r="Z22" s="4"/>
    </row>
    <row r="23" spans="1:26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9"/>
      <c r="H23" s="4"/>
      <c r="I23" s="4"/>
      <c r="J23" s="4"/>
      <c r="K23" s="4"/>
      <c r="L23" s="4"/>
      <c r="M23" s="4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4"/>
      <c r="Y23" s="4"/>
      <c r="Z23" s="4"/>
    </row>
    <row r="24" spans="1:26" ht="21.75" customHeight="1">
      <c r="A24" s="7">
        <f t="shared" si="1"/>
        <v>45922</v>
      </c>
      <c r="B24" s="2" t="str">
        <f t="shared" si="0"/>
        <v>Montag</v>
      </c>
      <c r="C24" s="11"/>
      <c r="D24" s="8"/>
      <c r="E24" s="8"/>
      <c r="F24" s="8"/>
      <c r="G24" s="8"/>
      <c r="H24" s="4"/>
      <c r="I24" s="4"/>
      <c r="J24" s="4"/>
      <c r="K24" s="4"/>
      <c r="L24" s="4"/>
      <c r="M24" s="4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4"/>
      <c r="Y24" s="4"/>
      <c r="Z24" s="4"/>
    </row>
    <row r="25" spans="1:26" ht="21.75" customHeight="1">
      <c r="A25" s="7">
        <f t="shared" si="1"/>
        <v>45923</v>
      </c>
      <c r="B25" s="2" t="str">
        <f t="shared" si="0"/>
        <v>Dienstag</v>
      </c>
      <c r="C25" s="12" t="s">
        <v>8</v>
      </c>
      <c r="D25" s="12" t="s">
        <v>8</v>
      </c>
      <c r="E25" s="12" t="s">
        <v>8</v>
      </c>
      <c r="F25" s="12" t="s">
        <v>8</v>
      </c>
      <c r="G25" s="12" t="s">
        <v>8</v>
      </c>
      <c r="H25" s="8" t="s">
        <v>9</v>
      </c>
      <c r="I25" s="4"/>
      <c r="J25" s="4"/>
      <c r="K25" s="4"/>
      <c r="L25" s="4"/>
      <c r="M25" s="4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4"/>
      <c r="Y25" s="4"/>
      <c r="Z25" s="4"/>
    </row>
    <row r="26" spans="1:26" ht="21.75" customHeight="1">
      <c r="A26" s="7">
        <f t="shared" si="1"/>
        <v>45924</v>
      </c>
      <c r="B26" s="2" t="str">
        <f t="shared" si="0"/>
        <v>Mittwoch</v>
      </c>
      <c r="C26" s="8"/>
      <c r="D26" s="8"/>
      <c r="E26" s="8"/>
      <c r="F26" s="8"/>
      <c r="G26" s="8"/>
      <c r="H26" s="8" t="s">
        <v>9</v>
      </c>
      <c r="I26" s="4"/>
      <c r="J26" s="4"/>
      <c r="K26" s="4"/>
      <c r="L26" s="4"/>
      <c r="M26" s="4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4"/>
      <c r="Y26" s="4"/>
      <c r="Z26" s="4"/>
    </row>
    <row r="27" spans="1:26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8"/>
      <c r="H27" s="4"/>
      <c r="I27" s="4"/>
      <c r="J27" s="4"/>
      <c r="K27" s="4"/>
      <c r="L27" s="4"/>
      <c r="M27" s="4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4"/>
      <c r="Z27" s="4"/>
    </row>
    <row r="28" spans="1:26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8"/>
      <c r="H28" s="4"/>
      <c r="I28" s="4"/>
      <c r="J28" s="4"/>
      <c r="K28" s="4"/>
      <c r="L28" s="4"/>
      <c r="M28" s="4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4"/>
      <c r="Y28" s="4"/>
      <c r="Z28" s="4"/>
    </row>
    <row r="29" spans="1:26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9"/>
      <c r="H29" s="4"/>
      <c r="I29" s="4"/>
      <c r="J29" s="4"/>
      <c r="K29" s="4"/>
      <c r="L29" s="4"/>
      <c r="M29" s="4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4"/>
      <c r="Y29" s="4"/>
      <c r="Z29" s="4"/>
    </row>
    <row r="30" spans="1:26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9"/>
      <c r="H30" s="4"/>
      <c r="I30" s="4"/>
      <c r="J30" s="4"/>
      <c r="K30" s="4"/>
      <c r="L30" s="4"/>
      <c r="M30" s="4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4"/>
      <c r="Y30" s="4"/>
      <c r="Z30" s="4"/>
    </row>
    <row r="31" spans="1:26" ht="21.75" customHeight="1">
      <c r="A31" s="7">
        <f t="shared" si="1"/>
        <v>45929</v>
      </c>
      <c r="B31" s="2" t="str">
        <f t="shared" si="0"/>
        <v>Montag</v>
      </c>
      <c r="C31" s="8"/>
      <c r="D31" s="8"/>
      <c r="E31" s="8"/>
      <c r="F31" s="8"/>
      <c r="G31" s="8"/>
      <c r="H31" s="8"/>
      <c r="I31" s="4"/>
      <c r="J31" s="4"/>
      <c r="K31" s="4"/>
      <c r="L31" s="4"/>
      <c r="M31" s="4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8"/>
      <c r="Y31" s="25"/>
      <c r="Z31" s="4"/>
    </row>
    <row r="32" spans="1:26" ht="21.75" customHeight="1">
      <c r="A32" s="7">
        <f t="shared" si="1"/>
        <v>45930</v>
      </c>
      <c r="B32" s="2" t="str">
        <f t="shared" si="0"/>
        <v>Dienstag</v>
      </c>
      <c r="C32" s="8"/>
      <c r="D32" s="13"/>
      <c r="E32" s="8"/>
      <c r="F32" s="8"/>
      <c r="G32" s="8"/>
      <c r="H32" s="14"/>
      <c r="I32" s="4"/>
      <c r="J32" s="4"/>
      <c r="K32" s="4"/>
      <c r="L32" s="4"/>
      <c r="M32" s="4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4"/>
    </row>
    <row r="33" spans="1:26" ht="21.75" customHeight="1">
      <c r="A33" s="7">
        <f t="shared" si="1"/>
        <v>45931</v>
      </c>
      <c r="B33" s="2" t="str">
        <f t="shared" si="0"/>
        <v>Mittwoch</v>
      </c>
      <c r="C33" s="8"/>
      <c r="D33" s="8"/>
      <c r="E33" s="8"/>
      <c r="F33" s="8"/>
      <c r="G33" s="8"/>
      <c r="H33" s="14"/>
      <c r="I33" s="3"/>
      <c r="J33" s="4"/>
      <c r="K33" s="4"/>
      <c r="L33" s="4"/>
      <c r="M33" s="4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4"/>
    </row>
    <row r="34" spans="1:26" ht="21.75" customHeight="1">
      <c r="A34" s="7">
        <f t="shared" si="1"/>
        <v>45932</v>
      </c>
      <c r="B34" s="2" t="str">
        <f t="shared" si="0"/>
        <v>Donnerstag</v>
      </c>
      <c r="C34" s="8"/>
      <c r="D34" s="8"/>
      <c r="E34" s="8"/>
      <c r="F34" s="8"/>
      <c r="G34" s="8"/>
      <c r="H34" s="8" t="s">
        <v>10</v>
      </c>
      <c r="I34" s="3"/>
      <c r="J34" s="4"/>
      <c r="K34" s="4"/>
      <c r="L34" s="4"/>
      <c r="M34" s="4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19"/>
      <c r="Y34" s="25"/>
      <c r="Z34" s="4"/>
    </row>
    <row r="35" spans="1:26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/>
      <c r="F35" s="16"/>
      <c r="G35" s="16"/>
      <c r="H35" s="4"/>
      <c r="I35" s="4"/>
      <c r="J35" s="4"/>
      <c r="K35" s="4"/>
      <c r="L35" s="4"/>
      <c r="M35" s="4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19"/>
      <c r="Y35" s="25"/>
      <c r="Z35" s="4"/>
    </row>
    <row r="36" spans="1:26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9"/>
      <c r="H36" s="4"/>
      <c r="I36" s="4"/>
      <c r="J36" s="4"/>
      <c r="K36" s="4"/>
      <c r="L36" s="4"/>
      <c r="M36" s="4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4"/>
      <c r="Y36" s="4"/>
      <c r="Z36" s="4"/>
    </row>
    <row r="37" spans="1:26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9"/>
      <c r="H37" s="3"/>
      <c r="I37" s="3"/>
      <c r="J37" s="4"/>
      <c r="K37" s="4"/>
      <c r="L37" s="4"/>
      <c r="M37" s="4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4"/>
      <c r="Y37" s="4"/>
      <c r="Z37" s="4"/>
    </row>
    <row r="38" spans="1:26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12" t="s">
        <v>12</v>
      </c>
      <c r="H38" s="8"/>
      <c r="I38" s="4"/>
      <c r="J38" s="4"/>
      <c r="K38" s="4"/>
      <c r="L38" s="4"/>
      <c r="M38" s="4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4"/>
      <c r="Y38" s="4"/>
      <c r="Z38" s="4"/>
    </row>
    <row r="39" spans="1:26" ht="21.75" customHeight="1">
      <c r="A39" s="7">
        <f t="shared" si="1"/>
        <v>45937</v>
      </c>
      <c r="B39" s="2" t="str">
        <f t="shared" si="0"/>
        <v>Dienstag</v>
      </c>
      <c r="C39" s="17" t="s">
        <v>14</v>
      </c>
      <c r="D39" s="17" t="s">
        <v>14</v>
      </c>
      <c r="E39" s="17" t="s">
        <v>14</v>
      </c>
      <c r="F39" s="17" t="s">
        <v>14</v>
      </c>
      <c r="G39" s="17" t="s">
        <v>14</v>
      </c>
      <c r="H39" s="14" t="s">
        <v>15</v>
      </c>
      <c r="I39" s="4"/>
      <c r="J39" s="4"/>
      <c r="K39" s="4"/>
      <c r="L39" s="4"/>
      <c r="M39" s="4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4"/>
      <c r="Y39" s="4"/>
      <c r="Z39" s="4"/>
    </row>
    <row r="40" spans="1:26" ht="21.75" customHeight="1">
      <c r="A40" s="7">
        <f t="shared" si="1"/>
        <v>45938</v>
      </c>
      <c r="B40" s="2" t="str">
        <f t="shared" si="0"/>
        <v>Mittwoch</v>
      </c>
      <c r="C40" s="18" t="s">
        <v>16</v>
      </c>
      <c r="D40" s="17" t="s">
        <v>17</v>
      </c>
      <c r="E40" s="17" t="s">
        <v>17</v>
      </c>
      <c r="F40" s="18" t="s">
        <v>16</v>
      </c>
      <c r="G40" s="18" t="s">
        <v>16</v>
      </c>
      <c r="H40" s="14" t="s">
        <v>15</v>
      </c>
      <c r="I40" s="18" t="s">
        <v>16</v>
      </c>
      <c r="J40" s="4"/>
      <c r="K40" s="4"/>
      <c r="L40" s="4"/>
      <c r="M40" s="4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4"/>
      <c r="Y40" s="4"/>
      <c r="Z40" s="4"/>
    </row>
    <row r="41" spans="1:26" ht="21.75" customHeight="1">
      <c r="A41" s="7">
        <f t="shared" si="1"/>
        <v>45939</v>
      </c>
      <c r="B41" s="2" t="str">
        <f t="shared" si="0"/>
        <v>Donnerstag</v>
      </c>
      <c r="C41" s="17" t="s">
        <v>17</v>
      </c>
      <c r="D41" s="8"/>
      <c r="E41" s="8"/>
      <c r="F41" s="17" t="s">
        <v>17</v>
      </c>
      <c r="G41" s="17" t="s">
        <v>17</v>
      </c>
      <c r="H41" s="19"/>
      <c r="I41" s="4"/>
      <c r="J41" s="4"/>
      <c r="K41" s="4"/>
      <c r="L41" s="4"/>
      <c r="M41" s="4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4"/>
      <c r="Y41" s="4"/>
      <c r="Z41" s="4"/>
    </row>
    <row r="42" spans="1:26" ht="21.75" customHeight="1">
      <c r="A42" s="7">
        <f t="shared" si="1"/>
        <v>45940</v>
      </c>
      <c r="B42" s="2" t="str">
        <f t="shared" si="0"/>
        <v>Freitag</v>
      </c>
      <c r="C42" s="12" t="s">
        <v>18</v>
      </c>
      <c r="D42" s="12" t="s">
        <v>18</v>
      </c>
      <c r="E42" s="12" t="s">
        <v>18</v>
      </c>
      <c r="F42" s="12" t="s">
        <v>18</v>
      </c>
      <c r="G42" s="12" t="s">
        <v>18</v>
      </c>
      <c r="H42" s="19"/>
      <c r="I42" s="4"/>
      <c r="J42" s="4"/>
      <c r="K42" s="4"/>
      <c r="L42" s="4"/>
      <c r="M42" s="4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4"/>
      <c r="Y42" s="4"/>
      <c r="Z42" s="4"/>
    </row>
    <row r="43" spans="1:26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9"/>
      <c r="H43" s="4"/>
      <c r="I43" s="4"/>
      <c r="J43" s="4"/>
      <c r="K43" s="4"/>
      <c r="L43" s="4"/>
      <c r="M43" s="4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4"/>
      <c r="Y43" s="4"/>
      <c r="Z43" s="4"/>
    </row>
    <row r="44" spans="1:26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9"/>
      <c r="H44" s="4"/>
      <c r="I44" s="4"/>
      <c r="J44" s="4"/>
      <c r="K44" s="4"/>
      <c r="L44" s="4"/>
      <c r="M44" s="4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4"/>
      <c r="Y44" s="4"/>
      <c r="Z44" s="4"/>
    </row>
    <row r="45" spans="1:26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12" t="s">
        <v>19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20"/>
      <c r="H46" s="8" t="s">
        <v>20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12" t="s">
        <v>19</v>
      </c>
      <c r="H47" s="8" t="s">
        <v>21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2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12" t="s">
        <v>19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9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9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21" t="s">
        <v>22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21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2"/>
      <c r="F54" s="22"/>
      <c r="G54" s="22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21" t="s">
        <v>22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21"/>
      <c r="H56" s="8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9"/>
      <c r="H57" s="8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9"/>
      <c r="H58" s="8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21" t="s">
        <v>22</v>
      </c>
      <c r="H59" s="8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21"/>
      <c r="H60" s="8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21" t="s">
        <v>22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21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23" t="s">
        <v>23</v>
      </c>
      <c r="H63" s="8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9"/>
      <c r="H64" s="8" t="s">
        <v>24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9"/>
      <c r="H65" s="8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"/>
      <c r="F66" s="3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.75" customHeight="1">
      <c r="A67" s="7">
        <f t="shared" si="1"/>
        <v>45965</v>
      </c>
      <c r="B67" s="2" t="str">
        <f t="shared" si="0"/>
        <v>Dienstag</v>
      </c>
      <c r="C67" s="3"/>
      <c r="D67" s="3"/>
      <c r="E67" s="3"/>
      <c r="F67" s="3"/>
      <c r="G67" s="3"/>
      <c r="H67" s="1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.75" customHeight="1">
      <c r="A68" s="7">
        <f t="shared" si="1"/>
        <v>45966</v>
      </c>
      <c r="B68" s="2" t="str">
        <f t="shared" si="0"/>
        <v>Mittwoch</v>
      </c>
      <c r="C68" s="3"/>
      <c r="D68" s="3"/>
      <c r="E68" s="3"/>
      <c r="F68" s="3"/>
      <c r="G68" s="3"/>
      <c r="H68" s="8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.75" customHeight="1">
      <c r="A69" s="7">
        <f t="shared" si="1"/>
        <v>45967</v>
      </c>
      <c r="B69" s="2" t="str">
        <f t="shared" si="0"/>
        <v>Donnerstag</v>
      </c>
      <c r="C69" s="3"/>
      <c r="D69" s="3"/>
      <c r="E69" s="3"/>
      <c r="F69" s="3"/>
      <c r="G69" s="3"/>
      <c r="H69" s="8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.75" customHeight="1">
      <c r="A70" s="7">
        <f t="shared" si="1"/>
        <v>45968</v>
      </c>
      <c r="B70" s="2" t="str">
        <f t="shared" si="0"/>
        <v>Freitag</v>
      </c>
      <c r="C70" s="3"/>
      <c r="D70" s="3"/>
      <c r="E70" s="3"/>
      <c r="F70" s="3"/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.75" customHeight="1">
      <c r="A71" s="7">
        <f t="shared" si="1"/>
        <v>45969</v>
      </c>
      <c r="B71" s="2" t="str">
        <f t="shared" si="0"/>
        <v>Samstag</v>
      </c>
      <c r="C71" s="9"/>
      <c r="D71" s="9"/>
      <c r="E71" s="9"/>
      <c r="F71" s="9"/>
      <c r="G71" s="9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.75" customHeight="1">
      <c r="A72" s="7">
        <f t="shared" si="1"/>
        <v>45970</v>
      </c>
      <c r="B72" s="2" t="str">
        <f t="shared" si="0"/>
        <v>Sonntag</v>
      </c>
      <c r="C72" s="9"/>
      <c r="D72" s="9"/>
      <c r="E72" s="9"/>
      <c r="F72" s="9"/>
      <c r="G72" s="9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.75" customHeight="1">
      <c r="A73" s="7">
        <f t="shared" si="1"/>
        <v>45971</v>
      </c>
      <c r="B73" s="2" t="str">
        <f t="shared" si="0"/>
        <v>Montag</v>
      </c>
      <c r="C73" s="3"/>
      <c r="D73" s="3"/>
      <c r="E73" s="3"/>
      <c r="F73" s="3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.75" customHeight="1">
      <c r="A74" s="7">
        <f t="shared" si="1"/>
        <v>45972</v>
      </c>
      <c r="B74" s="2" t="str">
        <f t="shared" si="0"/>
        <v>Dienstag</v>
      </c>
      <c r="C74" s="3"/>
      <c r="D74" s="3"/>
      <c r="E74" s="3"/>
      <c r="F74" s="3"/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.75" customHeight="1">
      <c r="A75" s="7">
        <f t="shared" si="1"/>
        <v>45973</v>
      </c>
      <c r="B75" s="2" t="str">
        <f t="shared" si="0"/>
        <v>Mittwoch</v>
      </c>
      <c r="C75" s="3"/>
      <c r="D75" s="3"/>
      <c r="E75" s="3"/>
      <c r="F75" s="3"/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.75" customHeight="1">
      <c r="A76" s="7">
        <f t="shared" si="1"/>
        <v>45974</v>
      </c>
      <c r="B76" s="2" t="str">
        <f t="shared" si="0"/>
        <v>Donnerstag</v>
      </c>
      <c r="C76" s="17" t="s">
        <v>25</v>
      </c>
      <c r="D76" s="17" t="s">
        <v>25</v>
      </c>
      <c r="E76" s="17" t="s">
        <v>25</v>
      </c>
      <c r="F76" s="17" t="s">
        <v>25</v>
      </c>
      <c r="G76" s="17" t="s">
        <v>25</v>
      </c>
      <c r="H76" s="8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.75" customHeight="1">
      <c r="A77" s="7">
        <f t="shared" si="1"/>
        <v>45975</v>
      </c>
      <c r="B77" s="2" t="str">
        <f t="shared" si="0"/>
        <v>Freitag</v>
      </c>
      <c r="C77" s="17" t="s">
        <v>14</v>
      </c>
      <c r="D77" s="17" t="s">
        <v>14</v>
      </c>
      <c r="E77" s="17" t="s">
        <v>14</v>
      </c>
      <c r="F77" s="17" t="s">
        <v>14</v>
      </c>
      <c r="G77" s="17" t="s">
        <v>14</v>
      </c>
      <c r="H77" s="17" t="s">
        <v>26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.75" customHeight="1">
      <c r="A78" s="7">
        <f t="shared" si="1"/>
        <v>45976</v>
      </c>
      <c r="B78" s="2" t="str">
        <f t="shared" si="0"/>
        <v>Samstag</v>
      </c>
      <c r="C78" s="9"/>
      <c r="D78" s="9"/>
      <c r="E78" s="9"/>
      <c r="F78" s="9"/>
      <c r="G78" s="9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.75" customHeight="1">
      <c r="A79" s="7">
        <f t="shared" si="1"/>
        <v>45977</v>
      </c>
      <c r="B79" s="2" t="str">
        <f t="shared" si="0"/>
        <v>Sonntag</v>
      </c>
      <c r="C79" s="9"/>
      <c r="D79" s="9"/>
      <c r="E79" s="9"/>
      <c r="F79" s="9"/>
      <c r="G79" s="9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.75" customHeight="1">
      <c r="A80" s="7">
        <f t="shared" si="1"/>
        <v>45978</v>
      </c>
      <c r="B80" s="2" t="str">
        <f t="shared" si="0"/>
        <v>Montag</v>
      </c>
      <c r="C80" s="3"/>
      <c r="D80" s="3"/>
      <c r="E80" s="3"/>
      <c r="F80" s="3"/>
      <c r="G80" s="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.75" customHeight="1">
      <c r="A81" s="7">
        <f t="shared" si="1"/>
        <v>45979</v>
      </c>
      <c r="B81" s="2" t="str">
        <f t="shared" si="0"/>
        <v>Dienstag</v>
      </c>
      <c r="C81" s="12" t="s">
        <v>27</v>
      </c>
      <c r="D81" s="12" t="s">
        <v>27</v>
      </c>
      <c r="E81" s="12" t="s">
        <v>27</v>
      </c>
      <c r="F81" s="12" t="s">
        <v>27</v>
      </c>
      <c r="G81" s="12" t="s">
        <v>27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.75" customHeight="1">
      <c r="A82" s="7">
        <f t="shared" si="1"/>
        <v>45980</v>
      </c>
      <c r="B82" s="2" t="str">
        <f t="shared" si="0"/>
        <v>Mittwoch</v>
      </c>
      <c r="C82" s="3"/>
      <c r="D82" s="3"/>
      <c r="E82" s="35" t="s">
        <v>31</v>
      </c>
      <c r="F82" s="35" t="s">
        <v>28</v>
      </c>
      <c r="G82" s="3"/>
      <c r="H82" s="8" t="s">
        <v>29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.75" customHeight="1">
      <c r="A83" s="7">
        <f t="shared" si="1"/>
        <v>45981</v>
      </c>
      <c r="B83" s="2" t="str">
        <f t="shared" si="0"/>
        <v>Donnerstag</v>
      </c>
      <c r="C83" s="3"/>
      <c r="D83" s="3"/>
      <c r="E83" s="13"/>
      <c r="F83" s="3"/>
      <c r="G83" s="3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1.75" customHeight="1">
      <c r="A84" s="7">
        <f t="shared" si="1"/>
        <v>45982</v>
      </c>
      <c r="B84" s="2" t="str">
        <f t="shared" si="0"/>
        <v>Freitag</v>
      </c>
      <c r="C84" s="3"/>
      <c r="D84" s="3"/>
      <c r="E84" s="3"/>
      <c r="F84" s="3"/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.75" customHeight="1">
      <c r="A85" s="7">
        <f t="shared" si="1"/>
        <v>45983</v>
      </c>
      <c r="B85" s="2" t="str">
        <f t="shared" si="0"/>
        <v>Samstag</v>
      </c>
      <c r="C85" s="9"/>
      <c r="D85" s="9"/>
      <c r="E85" s="9"/>
      <c r="F85" s="9"/>
      <c r="G85" s="9"/>
      <c r="H85" s="8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.75" customHeight="1">
      <c r="A86" s="7">
        <f t="shared" si="1"/>
        <v>45984</v>
      </c>
      <c r="B86" s="2" t="str">
        <f t="shared" si="0"/>
        <v>Sonntag</v>
      </c>
      <c r="C86" s="9"/>
      <c r="D86" s="9"/>
      <c r="E86" s="9"/>
      <c r="F86" s="9"/>
      <c r="G86" s="9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.75" customHeight="1">
      <c r="A87" s="7">
        <f t="shared" si="1"/>
        <v>45985</v>
      </c>
      <c r="B87" s="2" t="str">
        <f t="shared" si="0"/>
        <v>Montag</v>
      </c>
      <c r="C87" s="35" t="s">
        <v>28</v>
      </c>
      <c r="D87" s="35" t="s">
        <v>28</v>
      </c>
      <c r="E87" s="3"/>
      <c r="F87" s="3"/>
      <c r="G87" s="13"/>
      <c r="H87" s="3"/>
      <c r="I87" s="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.75" customHeight="1">
      <c r="A88" s="7">
        <f t="shared" si="1"/>
        <v>45986</v>
      </c>
      <c r="B88" s="2" t="str">
        <f t="shared" si="0"/>
        <v>Dienstag</v>
      </c>
      <c r="C88" s="12" t="s">
        <v>16</v>
      </c>
      <c r="D88" s="12" t="s">
        <v>16</v>
      </c>
      <c r="E88" s="12" t="s">
        <v>16</v>
      </c>
      <c r="F88" s="35" t="s">
        <v>31</v>
      </c>
      <c r="G88" s="35" t="s">
        <v>28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.75" customHeight="1">
      <c r="A89" s="7">
        <f t="shared" si="1"/>
        <v>45987</v>
      </c>
      <c r="B89" s="2" t="str">
        <f t="shared" si="0"/>
        <v>Mittwoch</v>
      </c>
      <c r="C89" s="3"/>
      <c r="D89" s="3"/>
      <c r="E89" s="3"/>
      <c r="F89" s="3"/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.75" customHeight="1">
      <c r="A90" s="7">
        <f t="shared" si="1"/>
        <v>45988</v>
      </c>
      <c r="B90" s="2" t="str">
        <f t="shared" si="0"/>
        <v>Donnerstag</v>
      </c>
      <c r="C90" s="3"/>
      <c r="D90" s="3"/>
      <c r="E90" s="35" t="s">
        <v>28</v>
      </c>
      <c r="F90" s="3"/>
      <c r="G90" s="3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1.75" customHeight="1">
      <c r="A91" s="7">
        <f t="shared" si="1"/>
        <v>45989</v>
      </c>
      <c r="B91" s="2" t="str">
        <f t="shared" si="0"/>
        <v>Freitag</v>
      </c>
      <c r="C91" s="13"/>
      <c r="D91" s="35" t="s">
        <v>30</v>
      </c>
      <c r="E91" s="3"/>
      <c r="F91" s="3"/>
      <c r="G91" s="13"/>
      <c r="H91" s="3"/>
      <c r="I91" s="25"/>
      <c r="J91" s="25"/>
      <c r="K91" s="2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1.75" customHeight="1">
      <c r="A92" s="7">
        <f t="shared" si="1"/>
        <v>45990</v>
      </c>
      <c r="B92" s="2" t="str">
        <f t="shared" si="0"/>
        <v>Samstag</v>
      </c>
      <c r="C92" s="9"/>
      <c r="D92" s="9"/>
      <c r="E92" s="9"/>
      <c r="F92" s="9"/>
      <c r="G92" s="9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1.75" customHeight="1">
      <c r="A93" s="7">
        <f t="shared" si="1"/>
        <v>45991</v>
      </c>
      <c r="B93" s="2" t="str">
        <f t="shared" si="0"/>
        <v>Sonntag</v>
      </c>
      <c r="C93" s="9"/>
      <c r="D93" s="9"/>
      <c r="E93" s="9"/>
      <c r="F93" s="9"/>
      <c r="G93" s="9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.75" customHeight="1">
      <c r="A94" s="7">
        <f t="shared" si="1"/>
        <v>45992</v>
      </c>
      <c r="B94" s="2" t="str">
        <f t="shared" si="0"/>
        <v>Montag</v>
      </c>
      <c r="C94" s="13"/>
      <c r="D94" s="13"/>
      <c r="E94" s="3"/>
      <c r="F94" s="3"/>
      <c r="G94" s="13"/>
      <c r="H94" s="4"/>
      <c r="I94" s="25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1.75" customHeight="1">
      <c r="A95" s="7">
        <f t="shared" si="1"/>
        <v>45993</v>
      </c>
      <c r="B95" s="2" t="str">
        <f t="shared" si="0"/>
        <v>Dienstag</v>
      </c>
      <c r="C95" s="3"/>
      <c r="D95" s="3"/>
      <c r="E95" s="3"/>
      <c r="F95" s="13"/>
      <c r="G95" s="1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.75" customHeight="1">
      <c r="A96" s="7">
        <f t="shared" si="1"/>
        <v>45994</v>
      </c>
      <c r="B96" s="2" t="str">
        <f t="shared" si="0"/>
        <v>Mittwoch</v>
      </c>
      <c r="C96" s="3"/>
      <c r="D96" s="17" t="s">
        <v>17</v>
      </c>
      <c r="E96" s="17" t="s">
        <v>17</v>
      </c>
      <c r="F96" s="3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.75" customHeight="1">
      <c r="A97" s="7">
        <f t="shared" si="1"/>
        <v>45995</v>
      </c>
      <c r="B97" s="2" t="str">
        <f t="shared" si="0"/>
        <v>Donnerstag</v>
      </c>
      <c r="C97" s="17" t="s">
        <v>17</v>
      </c>
      <c r="D97" s="3"/>
      <c r="E97" s="3"/>
      <c r="F97" s="31" t="s">
        <v>17</v>
      </c>
      <c r="G97" s="35" t="s">
        <v>31</v>
      </c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.75" customHeight="1">
      <c r="A98" s="7">
        <f t="shared" si="1"/>
        <v>45996</v>
      </c>
      <c r="B98" s="2" t="str">
        <f t="shared" si="0"/>
        <v>Freitag</v>
      </c>
      <c r="C98" s="3"/>
      <c r="D98" s="3"/>
      <c r="E98" s="35" t="s">
        <v>30</v>
      </c>
      <c r="F98" s="35" t="s">
        <v>30</v>
      </c>
      <c r="G98" s="31" t="s">
        <v>17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.75" customHeight="1">
      <c r="A99" s="7">
        <f t="shared" si="1"/>
        <v>45997</v>
      </c>
      <c r="B99" s="2" t="str">
        <f t="shared" si="0"/>
        <v>Samstag</v>
      </c>
      <c r="C99" s="9"/>
      <c r="D99" s="9"/>
      <c r="E99" s="9"/>
      <c r="F99" s="9"/>
      <c r="G99" s="9"/>
      <c r="H99" s="8" t="s">
        <v>32</v>
      </c>
      <c r="I99" s="3"/>
      <c r="J99" s="3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.75" customHeight="1">
      <c r="A100" s="7">
        <f t="shared" si="1"/>
        <v>45998</v>
      </c>
      <c r="B100" s="2" t="str">
        <f t="shared" si="0"/>
        <v>Sonntag</v>
      </c>
      <c r="C100" s="9"/>
      <c r="D100" s="9"/>
      <c r="E100" s="9"/>
      <c r="F100" s="9"/>
      <c r="G100" s="9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.75" customHeight="1">
      <c r="A101" s="7">
        <f t="shared" si="1"/>
        <v>45999</v>
      </c>
      <c r="B101" s="2" t="str">
        <f t="shared" si="0"/>
        <v>Montag</v>
      </c>
      <c r="C101" s="3"/>
      <c r="D101" s="3"/>
      <c r="E101" s="3"/>
      <c r="F101" s="3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.75" customHeight="1">
      <c r="A102" s="7">
        <f t="shared" si="1"/>
        <v>46000</v>
      </c>
      <c r="B102" s="2" t="str">
        <f t="shared" si="0"/>
        <v>Dienstag</v>
      </c>
      <c r="C102" s="12" t="s">
        <v>33</v>
      </c>
      <c r="D102" s="12" t="s">
        <v>33</v>
      </c>
      <c r="E102" s="12" t="s">
        <v>33</v>
      </c>
      <c r="F102" s="12" t="s">
        <v>33</v>
      </c>
      <c r="G102" s="12" t="s">
        <v>33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.75" customHeight="1">
      <c r="A103" s="7">
        <f t="shared" si="1"/>
        <v>46001</v>
      </c>
      <c r="B103" s="2" t="str">
        <f t="shared" si="0"/>
        <v>Mittwoch</v>
      </c>
      <c r="C103" s="17" t="s">
        <v>25</v>
      </c>
      <c r="D103" s="12" t="s">
        <v>33</v>
      </c>
      <c r="E103" s="12" t="s">
        <v>33</v>
      </c>
      <c r="F103" s="12" t="s">
        <v>33</v>
      </c>
      <c r="G103" s="17" t="s">
        <v>25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.75" customHeight="1">
      <c r="A104" s="7">
        <f t="shared" si="1"/>
        <v>46002</v>
      </c>
      <c r="B104" s="2" t="str">
        <f t="shared" si="0"/>
        <v>Donnerstag</v>
      </c>
      <c r="C104" s="3"/>
      <c r="D104" s="17" t="s">
        <v>25</v>
      </c>
      <c r="E104" s="17" t="s">
        <v>25</v>
      </c>
      <c r="F104" s="31" t="s">
        <v>25</v>
      </c>
      <c r="G104" s="3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.75" customHeight="1">
      <c r="A105" s="7">
        <f t="shared" si="1"/>
        <v>46003</v>
      </c>
      <c r="B105" s="2" t="str">
        <f t="shared" si="0"/>
        <v>Freitag</v>
      </c>
      <c r="C105" s="17" t="s">
        <v>14</v>
      </c>
      <c r="D105" s="17" t="s">
        <v>14</v>
      </c>
      <c r="E105" s="17" t="s">
        <v>14</v>
      </c>
      <c r="F105" s="17" t="s">
        <v>14</v>
      </c>
      <c r="G105" s="17" t="s">
        <v>14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.75" customHeight="1">
      <c r="A106" s="7">
        <f t="shared" si="1"/>
        <v>46004</v>
      </c>
      <c r="B106" s="2" t="str">
        <f t="shared" si="0"/>
        <v>Samstag</v>
      </c>
      <c r="C106" s="9"/>
      <c r="D106" s="9"/>
      <c r="E106" s="9"/>
      <c r="F106" s="9"/>
      <c r="G106" s="9"/>
      <c r="H106" s="8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.75" customHeight="1">
      <c r="A107" s="7">
        <f t="shared" si="1"/>
        <v>46005</v>
      </c>
      <c r="B107" s="2" t="str">
        <f t="shared" si="0"/>
        <v>Sonntag</v>
      </c>
      <c r="C107" s="9"/>
      <c r="D107" s="9"/>
      <c r="E107" s="9"/>
      <c r="F107" s="9"/>
      <c r="G107" s="9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.75" customHeight="1">
      <c r="A108" s="7">
        <f t="shared" si="1"/>
        <v>46006</v>
      </c>
      <c r="B108" s="2" t="str">
        <f t="shared" si="0"/>
        <v>Montag</v>
      </c>
      <c r="C108" s="35" t="s">
        <v>31</v>
      </c>
      <c r="D108" s="35" t="s">
        <v>31</v>
      </c>
      <c r="E108" s="3"/>
      <c r="F108" s="3"/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1.75" customHeight="1">
      <c r="A109" s="7">
        <f t="shared" si="1"/>
        <v>46007</v>
      </c>
      <c r="B109" s="2" t="str">
        <f t="shared" si="0"/>
        <v>Dienstag</v>
      </c>
      <c r="C109" s="3"/>
      <c r="D109" s="3"/>
      <c r="E109" s="3"/>
      <c r="F109" s="3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.75" customHeight="1">
      <c r="A110" s="7">
        <f t="shared" si="1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21" t="s">
        <v>34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.75" customHeight="1">
      <c r="A111" s="7">
        <f t="shared" si="1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21" t="s">
        <v>34</v>
      </c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.75" customHeight="1">
      <c r="A112" s="7">
        <f t="shared" si="1"/>
        <v>46010</v>
      </c>
      <c r="B112" s="2" t="str">
        <f t="shared" si="0"/>
        <v>Freitag</v>
      </c>
      <c r="C112" s="21"/>
      <c r="D112" s="21"/>
      <c r="E112" s="21"/>
      <c r="F112" s="21"/>
      <c r="G112" s="2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1.75" customHeight="1">
      <c r="A113" s="7">
        <f t="shared" si="1"/>
        <v>46011</v>
      </c>
      <c r="B113" s="2" t="str">
        <f t="shared" si="0"/>
        <v>Samstag</v>
      </c>
      <c r="C113" s="9"/>
      <c r="D113" s="9"/>
      <c r="E113" s="9"/>
      <c r="F113" s="9"/>
      <c r="G113" s="9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.75" customHeight="1">
      <c r="A114" s="7">
        <f t="shared" si="1"/>
        <v>46012</v>
      </c>
      <c r="B114" s="2" t="str">
        <f t="shared" si="0"/>
        <v>Sonntag</v>
      </c>
      <c r="C114" s="9"/>
      <c r="D114" s="9"/>
      <c r="E114" s="9"/>
      <c r="F114" s="9"/>
      <c r="G114" s="9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.75" customHeight="1">
      <c r="A115" s="7">
        <f t="shared" si="1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21" t="s">
        <v>34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.75" customHeight="1">
      <c r="A116" s="7">
        <f t="shared" si="1"/>
        <v>46014</v>
      </c>
      <c r="B116" s="2" t="str">
        <f t="shared" si="0"/>
        <v>Dienstag</v>
      </c>
      <c r="C116" s="21"/>
      <c r="D116" s="21"/>
      <c r="E116" s="21"/>
      <c r="F116" s="21"/>
      <c r="G116" s="2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1.75" customHeight="1">
      <c r="A117" s="7">
        <f t="shared" si="1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16" t="s">
        <v>35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.75" customHeight="1">
      <c r="A118" s="7">
        <f t="shared" si="1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16" t="s">
        <v>36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.75" customHeight="1">
      <c r="A119" s="7">
        <f t="shared" si="1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21" t="s">
        <v>34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.75" customHeight="1">
      <c r="A120" s="7">
        <f t="shared" si="1"/>
        <v>46018</v>
      </c>
      <c r="B120" s="2" t="str">
        <f t="shared" si="0"/>
        <v>Samstag</v>
      </c>
      <c r="C120" s="9"/>
      <c r="D120" s="9"/>
      <c r="E120" s="9"/>
      <c r="F120" s="9"/>
      <c r="G120" s="9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1.75" customHeight="1">
      <c r="A121" s="7">
        <f t="shared" si="1"/>
        <v>46019</v>
      </c>
      <c r="B121" s="2" t="str">
        <f t="shared" si="0"/>
        <v>Sonntag</v>
      </c>
      <c r="C121" s="9"/>
      <c r="D121" s="9"/>
      <c r="E121" s="9"/>
      <c r="F121" s="9"/>
      <c r="G121" s="9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.75" customHeight="1">
      <c r="A122" s="7">
        <f t="shared" si="1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21" t="s">
        <v>34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.75" customHeight="1">
      <c r="A123" s="7">
        <f t="shared" si="1"/>
        <v>46021</v>
      </c>
      <c r="B123" s="2" t="str">
        <f t="shared" si="0"/>
        <v>Dienstag</v>
      </c>
      <c r="C123" s="21"/>
      <c r="D123" s="21"/>
      <c r="E123" s="21"/>
      <c r="F123" s="21"/>
      <c r="G123" s="21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.75" customHeight="1">
      <c r="A124" s="7">
        <f t="shared" si="1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16" t="s">
        <v>37</v>
      </c>
      <c r="H124" s="8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1.75" customHeight="1">
      <c r="A125" s="7">
        <f t="shared" si="1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16" t="s">
        <v>38</v>
      </c>
      <c r="H125" s="8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.75" customHeight="1">
      <c r="A126" s="7">
        <f t="shared" si="1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21" t="s">
        <v>34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.75" customHeight="1">
      <c r="A127" s="7">
        <f t="shared" si="1"/>
        <v>46025</v>
      </c>
      <c r="B127" s="2" t="str">
        <f t="shared" si="0"/>
        <v>Samstag</v>
      </c>
      <c r="C127" s="9"/>
      <c r="D127" s="9"/>
      <c r="E127" s="9"/>
      <c r="F127" s="9"/>
      <c r="G127" s="9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.75" customHeight="1">
      <c r="A128" s="7">
        <f t="shared" si="1"/>
        <v>46026</v>
      </c>
      <c r="B128" s="2" t="str">
        <f t="shared" si="0"/>
        <v>Sonntag</v>
      </c>
      <c r="C128" s="9"/>
      <c r="D128" s="9"/>
      <c r="E128" s="9"/>
      <c r="F128" s="9"/>
      <c r="G128" s="9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1.75" customHeight="1">
      <c r="A129" s="7">
        <f t="shared" si="1"/>
        <v>46027</v>
      </c>
      <c r="B129" s="2" t="str">
        <f t="shared" si="0"/>
        <v>Montag</v>
      </c>
      <c r="C129" s="3"/>
      <c r="D129" s="3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.75" customHeight="1">
      <c r="A130" s="7">
        <f t="shared" si="1"/>
        <v>46028</v>
      </c>
      <c r="B130" s="2" t="str">
        <f t="shared" si="0"/>
        <v>Dienstag</v>
      </c>
      <c r="C130" s="3"/>
      <c r="D130" s="3"/>
      <c r="E130" s="3"/>
      <c r="F130" s="3"/>
      <c r="G130" s="3"/>
      <c r="H130" s="8" t="s">
        <v>39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.75" customHeight="1">
      <c r="A131" s="7">
        <f t="shared" si="1"/>
        <v>46029</v>
      </c>
      <c r="B131" s="2" t="str">
        <f t="shared" ref="B131:B160" si="2">TEXT(A131,"TTTT")</f>
        <v>Mittwoch</v>
      </c>
      <c r="C131" s="3"/>
      <c r="D131" s="8"/>
      <c r="E131" s="8"/>
      <c r="F131" s="8"/>
      <c r="G131" s="8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.75" customHeight="1">
      <c r="A132" s="7">
        <f t="shared" si="1"/>
        <v>46030</v>
      </c>
      <c r="B132" s="2" t="str">
        <f t="shared" si="2"/>
        <v>Donnerstag</v>
      </c>
      <c r="C132" s="3"/>
      <c r="D132" s="3"/>
      <c r="E132" s="3"/>
      <c r="F132" s="3"/>
      <c r="G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1.75" customHeight="1">
      <c r="A133" s="7">
        <f t="shared" si="1"/>
        <v>46031</v>
      </c>
      <c r="B133" s="2" t="str">
        <f t="shared" si="2"/>
        <v>Freitag</v>
      </c>
      <c r="C133" s="3"/>
      <c r="D133" s="3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1.75" customHeight="1">
      <c r="A134" s="7">
        <f t="shared" si="1"/>
        <v>46032</v>
      </c>
      <c r="B134" s="2" t="str">
        <f t="shared" si="2"/>
        <v>Samstag</v>
      </c>
      <c r="C134" s="9"/>
      <c r="D134" s="9"/>
      <c r="E134" s="9"/>
      <c r="F134" s="9"/>
      <c r="G134" s="9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1.75" customHeight="1">
      <c r="A135" s="7">
        <f t="shared" si="1"/>
        <v>46033</v>
      </c>
      <c r="B135" s="2" t="str">
        <f t="shared" si="2"/>
        <v>Sonntag</v>
      </c>
      <c r="C135" s="9"/>
      <c r="D135" s="9"/>
      <c r="E135" s="9"/>
      <c r="F135" s="9"/>
      <c r="G135" s="9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1.75" customHeight="1">
      <c r="A136" s="7">
        <f t="shared" si="1"/>
        <v>46034</v>
      </c>
      <c r="B136" s="2" t="str">
        <f t="shared" si="2"/>
        <v>Montag</v>
      </c>
      <c r="C136" s="3"/>
      <c r="D136" s="3"/>
      <c r="E136" s="3"/>
      <c r="F136" s="3"/>
      <c r="G136" s="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1.75" customHeight="1">
      <c r="A137" s="7">
        <f t="shared" si="1"/>
        <v>46035</v>
      </c>
      <c r="B137" s="2" t="str">
        <f t="shared" si="2"/>
        <v>Dienstag</v>
      </c>
      <c r="C137" s="26" t="s">
        <v>40</v>
      </c>
      <c r="D137" s="26" t="s">
        <v>40</v>
      </c>
      <c r="E137" s="26" t="s">
        <v>40</v>
      </c>
      <c r="F137" s="26" t="s">
        <v>40</v>
      </c>
      <c r="G137" s="26" t="s">
        <v>40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1.75" customHeight="1">
      <c r="A138" s="7">
        <f t="shared" si="1"/>
        <v>46036</v>
      </c>
      <c r="B138" s="2" t="str">
        <f t="shared" si="2"/>
        <v>Mittwoch</v>
      </c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.75" customHeight="1">
      <c r="A139" s="7">
        <f t="shared" si="1"/>
        <v>46037</v>
      </c>
      <c r="B139" s="2" t="str">
        <f t="shared" si="2"/>
        <v>Donnerstag</v>
      </c>
      <c r="C139" s="3"/>
      <c r="D139" s="3"/>
      <c r="E139" s="3"/>
      <c r="F139" s="3"/>
      <c r="G139" s="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.75" customHeight="1">
      <c r="A140" s="7">
        <f t="shared" si="1"/>
        <v>46038</v>
      </c>
      <c r="B140" s="2" t="str">
        <f t="shared" si="2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12" t="s">
        <v>41</v>
      </c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.75" customHeight="1">
      <c r="A141" s="7">
        <f t="shared" si="1"/>
        <v>46039</v>
      </c>
      <c r="B141" s="2" t="str">
        <f t="shared" si="2"/>
        <v>Samstag</v>
      </c>
      <c r="C141" s="9"/>
      <c r="D141" s="9"/>
      <c r="E141" s="9"/>
      <c r="F141" s="9"/>
      <c r="G141" s="9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1.75" customHeight="1">
      <c r="A142" s="7">
        <f t="shared" si="1"/>
        <v>46040</v>
      </c>
      <c r="B142" s="2" t="str">
        <f t="shared" si="2"/>
        <v>Sonntag</v>
      </c>
      <c r="C142" s="9"/>
      <c r="D142" s="9"/>
      <c r="E142" s="9"/>
      <c r="F142" s="9"/>
      <c r="G142" s="9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.75" customHeight="1">
      <c r="A143" s="7">
        <f t="shared" si="1"/>
        <v>46041</v>
      </c>
      <c r="B143" s="2" t="str">
        <f t="shared" si="2"/>
        <v>Montag</v>
      </c>
      <c r="C143" s="9"/>
      <c r="D143" s="9"/>
      <c r="E143" s="9"/>
      <c r="F143" s="9"/>
      <c r="G143" s="9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.75" customHeight="1">
      <c r="A144" s="7">
        <f t="shared" si="1"/>
        <v>46042</v>
      </c>
      <c r="B144" s="2" t="str">
        <f t="shared" si="2"/>
        <v>Dienstag</v>
      </c>
      <c r="C144" s="3"/>
      <c r="D144" s="3"/>
      <c r="E144" s="3"/>
      <c r="F144" s="3"/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.75" customHeight="1">
      <c r="A145" s="7">
        <f t="shared" si="1"/>
        <v>46043</v>
      </c>
      <c r="B145" s="2" t="str">
        <f t="shared" si="2"/>
        <v>Mittwoch</v>
      </c>
      <c r="C145" s="3"/>
      <c r="D145" s="3"/>
      <c r="E145" s="3"/>
      <c r="F145" s="3"/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.75" customHeight="1">
      <c r="A146" s="7">
        <f t="shared" si="1"/>
        <v>46044</v>
      </c>
      <c r="B146" s="2" t="str">
        <f t="shared" si="2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1.75" customHeight="1">
      <c r="A147" s="7">
        <f t="shared" si="1"/>
        <v>46045</v>
      </c>
      <c r="B147" s="2" t="str">
        <f t="shared" si="2"/>
        <v>Freitag</v>
      </c>
      <c r="C147" s="3"/>
      <c r="D147" s="3"/>
      <c r="E147" s="3"/>
      <c r="F147" s="3"/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.75" customHeight="1">
      <c r="A148" s="7">
        <f t="shared" si="1"/>
        <v>46046</v>
      </c>
      <c r="B148" s="2" t="str">
        <f t="shared" si="2"/>
        <v>Samstag</v>
      </c>
      <c r="C148" s="9"/>
      <c r="D148" s="9"/>
      <c r="E148" s="9"/>
      <c r="F148" s="9"/>
      <c r="G148" s="9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.75" customHeight="1">
      <c r="A149" s="7">
        <f t="shared" si="1"/>
        <v>46047</v>
      </c>
      <c r="B149" s="2" t="str">
        <f t="shared" si="2"/>
        <v>Sonntag</v>
      </c>
      <c r="C149" s="9"/>
      <c r="D149" s="9"/>
      <c r="E149" s="9"/>
      <c r="F149" s="9"/>
      <c r="G149" s="9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.75" customHeight="1">
      <c r="A150" s="7">
        <f t="shared" si="1"/>
        <v>46048</v>
      </c>
      <c r="B150" s="2" t="str">
        <f t="shared" si="2"/>
        <v>Montag</v>
      </c>
      <c r="C150" s="3"/>
      <c r="D150" s="3"/>
      <c r="E150" s="3"/>
      <c r="F150" s="3"/>
      <c r="G150" s="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.75" customHeight="1">
      <c r="A151" s="7">
        <f t="shared" si="1"/>
        <v>46049</v>
      </c>
      <c r="B151" s="2" t="str">
        <f t="shared" si="2"/>
        <v>Dienstag</v>
      </c>
      <c r="C151" s="3"/>
      <c r="D151" s="3"/>
      <c r="E151" s="3"/>
      <c r="F151" s="3"/>
      <c r="G151" s="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1.75" customHeight="1">
      <c r="A152" s="7">
        <f t="shared" si="1"/>
        <v>46050</v>
      </c>
      <c r="B152" s="2" t="str">
        <f t="shared" si="2"/>
        <v>Mittwoch</v>
      </c>
      <c r="C152" s="3"/>
      <c r="D152" s="3"/>
      <c r="E152" s="3"/>
      <c r="F152" s="3"/>
      <c r="G152" s="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.75" customHeight="1">
      <c r="A153" s="7">
        <f t="shared" si="1"/>
        <v>46051</v>
      </c>
      <c r="B153" s="2" t="str">
        <f t="shared" si="2"/>
        <v>Donnerstag</v>
      </c>
      <c r="C153" s="12" t="s">
        <v>42</v>
      </c>
      <c r="D153" s="12" t="s">
        <v>42</v>
      </c>
      <c r="E153" s="12" t="s">
        <v>42</v>
      </c>
      <c r="F153" s="12" t="s">
        <v>42</v>
      </c>
      <c r="G153" s="12" t="s">
        <v>42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.75" customHeight="1">
      <c r="A154" s="7">
        <f t="shared" si="1"/>
        <v>46052</v>
      </c>
      <c r="B154" s="2" t="str">
        <f t="shared" si="2"/>
        <v>Freitag</v>
      </c>
      <c r="C154" s="21" t="s">
        <v>43</v>
      </c>
      <c r="D154" s="21" t="s">
        <v>43</v>
      </c>
      <c r="E154" s="21" t="s">
        <v>43</v>
      </c>
      <c r="F154" s="21" t="s">
        <v>43</v>
      </c>
      <c r="G154" s="21" t="s">
        <v>43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.75" customHeight="1">
      <c r="A155" s="7">
        <f t="shared" si="1"/>
        <v>46053</v>
      </c>
      <c r="B155" s="2" t="str">
        <f t="shared" si="2"/>
        <v>Samstag</v>
      </c>
      <c r="C155" s="9"/>
      <c r="D155" s="9"/>
      <c r="E155" s="9"/>
      <c r="F155" s="9"/>
      <c r="G155" s="9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.75" customHeight="1">
      <c r="A156" s="7">
        <f t="shared" si="1"/>
        <v>46054</v>
      </c>
      <c r="B156" s="2" t="str">
        <f t="shared" si="2"/>
        <v>Sonntag</v>
      </c>
      <c r="C156" s="9"/>
      <c r="D156" s="9"/>
      <c r="E156" s="9"/>
      <c r="F156" s="9"/>
      <c r="G156" s="9"/>
      <c r="H156" s="8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1.75" customHeight="1">
      <c r="A157" s="7">
        <f t="shared" si="1"/>
        <v>46055</v>
      </c>
      <c r="B157" s="2" t="str">
        <f t="shared" si="2"/>
        <v>Montag</v>
      </c>
      <c r="C157" s="3"/>
      <c r="D157" s="3"/>
      <c r="E157" s="3"/>
      <c r="F157" s="3"/>
      <c r="G157" s="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.75" customHeight="1">
      <c r="A158" s="7">
        <f t="shared" si="1"/>
        <v>46056</v>
      </c>
      <c r="B158" s="2" t="str">
        <f t="shared" si="2"/>
        <v>Dienstag</v>
      </c>
      <c r="C158" s="3"/>
      <c r="D158" s="3"/>
      <c r="E158" s="3"/>
      <c r="F158" s="3"/>
      <c r="G158" s="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.75" customHeight="1">
      <c r="A159" s="7">
        <f t="shared" si="1"/>
        <v>46057</v>
      </c>
      <c r="B159" s="2" t="str">
        <f t="shared" si="2"/>
        <v>Mittwoch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1.75" customHeight="1">
      <c r="A160" s="7">
        <f t="shared" si="1"/>
        <v>46058</v>
      </c>
      <c r="B160" s="2" t="str">
        <f t="shared" si="2"/>
        <v>Donnerstag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1.75" customHeight="1">
      <c r="A161" s="27"/>
      <c r="B161" s="2"/>
      <c r="C161" s="25"/>
      <c r="D161" s="4"/>
      <c r="E161" s="4"/>
      <c r="F161" s="4"/>
      <c r="G161" s="4"/>
      <c r="H161" s="4"/>
      <c r="I161" s="3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9.5" customHeight="1">
      <c r="A162" s="27"/>
      <c r="B162" s="2"/>
      <c r="C162" s="12" t="s">
        <v>44</v>
      </c>
      <c r="D162" s="12" t="s">
        <v>44</v>
      </c>
      <c r="E162" s="12" t="s">
        <v>44</v>
      </c>
      <c r="F162" s="12" t="s">
        <v>44</v>
      </c>
      <c r="G162" s="12" t="s">
        <v>44</v>
      </c>
      <c r="H162" s="12" t="s">
        <v>44</v>
      </c>
      <c r="I162" s="3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9.5" customHeight="1">
      <c r="A163" s="28"/>
      <c r="B163" s="2"/>
      <c r="C163" s="29" t="s">
        <v>14</v>
      </c>
      <c r="D163" s="29" t="s">
        <v>14</v>
      </c>
      <c r="E163" s="29" t="s">
        <v>14</v>
      </c>
      <c r="F163" s="29" t="s">
        <v>14</v>
      </c>
      <c r="G163" s="29" t="s">
        <v>14</v>
      </c>
      <c r="H163" s="25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>
      <c r="A164" s="28"/>
      <c r="B164" s="2"/>
      <c r="C164" s="37">
        <v>3</v>
      </c>
      <c r="D164" s="37">
        <v>3</v>
      </c>
      <c r="E164" s="37">
        <v>3</v>
      </c>
      <c r="F164" s="37">
        <v>3</v>
      </c>
      <c r="G164" s="37">
        <v>3</v>
      </c>
      <c r="H164" s="25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>
      <c r="A165" s="28"/>
      <c r="B165" s="2"/>
      <c r="C165" s="29" t="s">
        <v>17</v>
      </c>
      <c r="D165" s="29" t="s">
        <v>17</v>
      </c>
      <c r="E165" s="29" t="s">
        <v>17</v>
      </c>
      <c r="F165" s="29" t="s">
        <v>17</v>
      </c>
      <c r="G165" s="29" t="s">
        <v>17</v>
      </c>
      <c r="H165" s="25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>
      <c r="A166" s="28"/>
      <c r="B166" s="2"/>
      <c r="C166" s="29">
        <f t="shared" ref="C166:G166" si="3">COUNTIF(C$3:C$161,"Mathe")</f>
        <v>2</v>
      </c>
      <c r="D166" s="29">
        <f t="shared" si="3"/>
        <v>2</v>
      </c>
      <c r="E166" s="29">
        <f t="shared" si="3"/>
        <v>2</v>
      </c>
      <c r="F166" s="29">
        <f t="shared" si="3"/>
        <v>2</v>
      </c>
      <c r="G166" s="29">
        <f t="shared" si="3"/>
        <v>2</v>
      </c>
      <c r="H166" s="25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>
      <c r="A167" s="28"/>
      <c r="B167" s="2"/>
      <c r="C167" s="29" t="s">
        <v>25</v>
      </c>
      <c r="D167" s="29" t="s">
        <v>25</v>
      </c>
      <c r="E167" s="29" t="s">
        <v>25</v>
      </c>
      <c r="F167" s="29" t="s">
        <v>25</v>
      </c>
      <c r="G167" s="29" t="s">
        <v>25</v>
      </c>
      <c r="H167" s="25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>
      <c r="A168" s="28"/>
      <c r="B168" s="2"/>
      <c r="C168" s="29">
        <f t="shared" ref="C168:G168" si="4">COUNTIF(C$3:C$153,"Englisch")</f>
        <v>2</v>
      </c>
      <c r="D168" s="29">
        <f t="shared" si="4"/>
        <v>2</v>
      </c>
      <c r="E168" s="29">
        <f t="shared" si="4"/>
        <v>2</v>
      </c>
      <c r="F168" s="29">
        <f t="shared" si="4"/>
        <v>2</v>
      </c>
      <c r="G168" s="29">
        <f t="shared" si="4"/>
        <v>2</v>
      </c>
      <c r="H168" s="25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>
      <c r="A169" s="28"/>
      <c r="B169" s="2"/>
      <c r="C169" s="30" t="s">
        <v>30</v>
      </c>
      <c r="D169" s="30" t="s">
        <v>30</v>
      </c>
      <c r="E169" s="30" t="s">
        <v>30</v>
      </c>
      <c r="F169" s="30" t="s">
        <v>30</v>
      </c>
      <c r="G169" s="30" t="s">
        <v>30</v>
      </c>
      <c r="H169" s="25"/>
      <c r="I169" s="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>
      <c r="A170" s="28"/>
      <c r="B170" s="2"/>
      <c r="C170" s="29">
        <f t="shared" ref="C170:G170" si="5">COUNTIF(C$3:C$153,"Religion")</f>
        <v>0</v>
      </c>
      <c r="D170" s="29">
        <f t="shared" si="5"/>
        <v>1</v>
      </c>
      <c r="E170" s="29">
        <f t="shared" si="5"/>
        <v>1</v>
      </c>
      <c r="F170" s="29">
        <f t="shared" si="5"/>
        <v>1</v>
      </c>
      <c r="G170" s="29">
        <f t="shared" si="5"/>
        <v>0</v>
      </c>
      <c r="H170" s="25"/>
      <c r="I170" s="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>
      <c r="A171" s="28"/>
      <c r="B171" s="2"/>
      <c r="C171" s="30" t="s">
        <v>28</v>
      </c>
      <c r="D171" s="30" t="s">
        <v>28</v>
      </c>
      <c r="E171" s="30" t="s">
        <v>28</v>
      </c>
      <c r="F171" s="30" t="s">
        <v>28</v>
      </c>
      <c r="G171" s="30" t="s">
        <v>28</v>
      </c>
      <c r="H171" s="25"/>
      <c r="I171" s="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>
      <c r="A172" s="28"/>
      <c r="B172" s="2"/>
      <c r="C172" s="29">
        <f t="shared" ref="C172:G172" si="6">COUNTIF(C$3:C$153,"Nawi")</f>
        <v>1</v>
      </c>
      <c r="D172" s="29">
        <f t="shared" si="6"/>
        <v>1</v>
      </c>
      <c r="E172" s="29">
        <f t="shared" si="6"/>
        <v>1</v>
      </c>
      <c r="F172" s="29">
        <f t="shared" si="6"/>
        <v>1</v>
      </c>
      <c r="G172" s="29">
        <f t="shared" si="6"/>
        <v>1</v>
      </c>
      <c r="H172" s="25"/>
      <c r="I172" s="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.75" customHeight="1">
      <c r="A173" s="27"/>
      <c r="B173" s="2"/>
      <c r="C173" s="29" t="s">
        <v>31</v>
      </c>
      <c r="D173" s="29" t="s">
        <v>31</v>
      </c>
      <c r="E173" s="29" t="s">
        <v>31</v>
      </c>
      <c r="F173" s="29" t="s">
        <v>31</v>
      </c>
      <c r="G173" s="29" t="s">
        <v>31</v>
      </c>
      <c r="H173" s="2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1.75" customHeight="1">
      <c r="A174" s="27"/>
      <c r="B174" s="2"/>
      <c r="C174" s="29">
        <f t="shared" ref="C174:G174" si="7">COUNTIF(C$3:C$159,"Geographie")</f>
        <v>1</v>
      </c>
      <c r="D174" s="29">
        <f t="shared" si="7"/>
        <v>1</v>
      </c>
      <c r="E174" s="29">
        <f t="shared" si="7"/>
        <v>1</v>
      </c>
      <c r="F174" s="29">
        <f t="shared" si="7"/>
        <v>1</v>
      </c>
      <c r="G174" s="29">
        <f t="shared" si="7"/>
        <v>1</v>
      </c>
      <c r="H174" s="2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1.75" customHeight="1">
      <c r="A175" s="27"/>
      <c r="B175" s="2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1.75" customHeight="1">
      <c r="A176" s="27"/>
      <c r="B176" s="2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1.75" customHeight="1">
      <c r="A177" s="27"/>
      <c r="B177" s="2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1.75" customHeight="1">
      <c r="A178" s="27"/>
      <c r="B178" s="2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1.75" customHeight="1">
      <c r="A179" s="27"/>
      <c r="B179" s="2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1.75" customHeight="1">
      <c r="A180" s="27"/>
      <c r="B180" s="2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1.75" customHeight="1">
      <c r="A181" s="27"/>
      <c r="B181" s="2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1.75" customHeight="1">
      <c r="A182" s="27"/>
      <c r="B182" s="2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1.75" customHeight="1">
      <c r="A183" s="27"/>
      <c r="B183" s="2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1.75" customHeight="1">
      <c r="A184" s="27"/>
      <c r="B184" s="2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1.75" customHeight="1">
      <c r="A185" s="27"/>
      <c r="B185" s="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1.75" customHeight="1">
      <c r="A186" s="27"/>
      <c r="B186" s="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/>
    <row r="374" spans="1:26" ht="15.75" customHeight="1"/>
    <row r="375" spans="1:26" ht="15.75" customHeight="1"/>
    <row r="376" spans="1:26" ht="15.75" customHeight="1"/>
    <row r="377" spans="1:26" ht="15.75" customHeight="1"/>
    <row r="378" spans="1:26" ht="15.75" customHeight="1"/>
    <row r="379" spans="1:26" ht="15.75" customHeight="1"/>
    <row r="380" spans="1:26" ht="15.75" customHeight="1"/>
    <row r="381" spans="1:26" ht="15.75" customHeight="1"/>
    <row r="382" spans="1:26" ht="15.75" customHeight="1"/>
    <row r="383" spans="1:26" ht="15.75" customHeight="1"/>
    <row r="384" spans="1:26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H3:H6"/>
  </mergeCells>
  <phoneticPr fontId="12" type="noConversion"/>
  <conditionalFormatting sqref="C170:G170 C172:G172">
    <cfRule type="cellIs" dxfId="151" priority="23" operator="notEqual">
      <formula>1</formula>
    </cfRule>
  </conditionalFormatting>
  <conditionalFormatting sqref="C170:G170 C172:G172">
    <cfRule type="cellIs" dxfId="150" priority="24" operator="equal">
      <formula>1</formula>
    </cfRule>
  </conditionalFormatting>
  <conditionalFormatting sqref="C166:G166 C168:G168">
    <cfRule type="cellIs" dxfId="149" priority="25" operator="notEqual">
      <formula>2</formula>
    </cfRule>
  </conditionalFormatting>
  <conditionalFormatting sqref="C166:G166 C168:G168">
    <cfRule type="cellIs" dxfId="148" priority="26" operator="equal">
      <formula>2</formula>
    </cfRule>
  </conditionalFormatting>
  <conditionalFormatting sqref="B3:B160">
    <cfRule type="cellIs" dxfId="147" priority="27" operator="equal">
      <formula>"Samstag"</formula>
    </cfRule>
  </conditionalFormatting>
  <conditionalFormatting sqref="B3:B160">
    <cfRule type="cellIs" dxfId="146" priority="28" operator="equal">
      <formula>"Sonntag"</formula>
    </cfRule>
  </conditionalFormatting>
  <conditionalFormatting sqref="C174:F174">
    <cfRule type="cellIs" dxfId="145" priority="37" operator="notEqual">
      <formula>1</formula>
    </cfRule>
  </conditionalFormatting>
  <conditionalFormatting sqref="C174:F174">
    <cfRule type="cellIs" dxfId="144" priority="38" operator="equal">
      <formula>1</formula>
    </cfRule>
  </conditionalFormatting>
  <conditionalFormatting sqref="G174">
    <cfRule type="cellIs" dxfId="143" priority="39" operator="notEqual">
      <formula>1</formula>
    </cfRule>
  </conditionalFormatting>
  <conditionalFormatting sqref="G174">
    <cfRule type="cellIs" dxfId="142" priority="40" operator="equal">
      <formula>1</formula>
    </cfRule>
  </conditionalFormatting>
  <conditionalFormatting sqref="Q31:Q35">
    <cfRule type="cellIs" dxfId="141" priority="13" operator="equal">
      <formula>"Samstag"</formula>
    </cfRule>
  </conditionalFormatting>
  <conditionalFormatting sqref="Q31:Q35">
    <cfRule type="cellIs" dxfId="140" priority="14" operator="equal">
      <formula>"Sonntag"</formula>
    </cfRule>
  </conditionalFormatting>
  <conditionalFormatting sqref="Q38:Q42">
    <cfRule type="cellIs" dxfId="139" priority="9" operator="equal">
      <formula>"Samstag"</formula>
    </cfRule>
  </conditionalFormatting>
  <conditionalFormatting sqref="Q38:Q42">
    <cfRule type="cellIs" dxfId="138" priority="10" operator="equal">
      <formula>"Sonntag"</formula>
    </cfRule>
  </conditionalFormatting>
  <conditionalFormatting sqref="Q24:Q28">
    <cfRule type="cellIs" dxfId="137" priority="7" operator="equal">
      <formula>"Samstag"</formula>
    </cfRule>
  </conditionalFormatting>
  <conditionalFormatting sqref="Q24:Q28">
    <cfRule type="cellIs" dxfId="136" priority="8" operator="equal">
      <formula>"Sonntag"</formula>
    </cfRule>
  </conditionalFormatting>
  <conditionalFormatting sqref="Q17:Q21">
    <cfRule type="cellIs" dxfId="135" priority="5" operator="equal">
      <formula>"Samstag"</formula>
    </cfRule>
  </conditionalFormatting>
  <conditionalFormatting sqref="Q17:Q21">
    <cfRule type="cellIs" dxfId="134" priority="6" operator="equal">
      <formula>"Sonntag"</formula>
    </cfRule>
  </conditionalFormatting>
  <conditionalFormatting sqref="Q10:Q14">
    <cfRule type="cellIs" dxfId="133" priority="3" operator="equal">
      <formula>"Samstag"</formula>
    </cfRule>
  </conditionalFormatting>
  <conditionalFormatting sqref="Q10:Q14">
    <cfRule type="cellIs" dxfId="132" priority="4" operator="equal">
      <formula>"Sonntag"</formula>
    </cfRule>
  </conditionalFormatting>
  <conditionalFormatting sqref="Q3:Q7">
    <cfRule type="cellIs" dxfId="131" priority="1" operator="equal">
      <formula>"Samstag"</formula>
    </cfRule>
  </conditionalFormatting>
  <conditionalFormatting sqref="Q3:Q7">
    <cfRule type="cellIs" dxfId="130" priority="2" operator="equal">
      <formula>"Sonntag"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zoomScale="150" zoomScaleNormal="150" zoomScalePageLayoutView="150" workbookViewId="0">
      <pane ySplit="1" topLeftCell="A95" activePane="bottomLeft" state="frozen"/>
      <selection pane="bottomLeft" activeCell="D95" sqref="D95"/>
    </sheetView>
  </sheetViews>
  <sheetFormatPr baseColWidth="10" defaultColWidth="12.6640625" defaultRowHeight="15" customHeight="1" x14ac:dyDescent="0"/>
  <cols>
    <col min="1" max="1" width="10.1640625" customWidth="1"/>
    <col min="2" max="2" width="8.5" customWidth="1"/>
    <col min="3" max="3" width="10.6640625" customWidth="1"/>
    <col min="4" max="4" width="10" customWidth="1"/>
    <col min="5" max="5" width="10.5" customWidth="1"/>
    <col min="6" max="7" width="10.6640625" customWidth="1"/>
    <col min="8" max="8" width="11.5" customWidth="1"/>
    <col min="9" max="9" width="13.6640625" customWidth="1"/>
    <col min="10" max="10" width="8.6640625" customWidth="1"/>
    <col min="11" max="26" width="7.6640625" customWidth="1"/>
    <col min="27" max="30" width="11.1640625" customWidth="1"/>
  </cols>
  <sheetData>
    <row r="1" spans="1:26" ht="21.75" customHeight="1">
      <c r="A1" s="1" t="s">
        <v>0</v>
      </c>
      <c r="B1" s="2"/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.75" customHeight="1">
      <c r="A2" s="5" t="s">
        <v>6</v>
      </c>
      <c r="B2" s="2"/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3"/>
      <c r="H3" s="42" t="s">
        <v>7</v>
      </c>
      <c r="I3" s="4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7">
        <f t="shared" ref="A4:A67" si="1">A3+1</f>
        <v>45902</v>
      </c>
      <c r="B4" s="2" t="str">
        <f t="shared" si="0"/>
        <v>Dienstag</v>
      </c>
      <c r="C4" s="3"/>
      <c r="D4" s="3"/>
      <c r="E4" s="3"/>
      <c r="F4" s="3"/>
      <c r="G4" s="3"/>
      <c r="H4" s="4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3"/>
      <c r="H5" s="4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4"/>
      <c r="F6" s="4"/>
      <c r="G6" s="4"/>
      <c r="H6" s="4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3"/>
      <c r="H7" s="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9"/>
      <c r="H8" s="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9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9"/>
      <c r="H16" s="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.75" customHeight="1">
      <c r="A17" s="7">
        <f t="shared" si="1"/>
        <v>45915</v>
      </c>
      <c r="B17" s="2" t="str">
        <f t="shared" si="0"/>
        <v>Montag</v>
      </c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3"/>
      <c r="H18" s="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3"/>
      <c r="H19" s="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3"/>
      <c r="H20" s="8"/>
      <c r="I20" s="4"/>
      <c r="J20" s="10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3"/>
      <c r="H21" s="8"/>
      <c r="I21" s="8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9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9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.75" customHeight="1">
      <c r="A24" s="7">
        <f t="shared" si="1"/>
        <v>45922</v>
      </c>
      <c r="B24" s="2" t="str">
        <f t="shared" si="0"/>
        <v>Montag</v>
      </c>
      <c r="C24" s="8"/>
      <c r="D24" s="8"/>
      <c r="E24" s="8"/>
      <c r="F24" s="8"/>
      <c r="G24" s="8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>
      <c r="A25" s="7">
        <f t="shared" si="1"/>
        <v>45923</v>
      </c>
      <c r="B25" s="2" t="str">
        <f t="shared" si="0"/>
        <v>Dienstag</v>
      </c>
      <c r="C25" s="12" t="s">
        <v>27</v>
      </c>
      <c r="D25" s="12" t="s">
        <v>27</v>
      </c>
      <c r="E25" s="12" t="s">
        <v>27</v>
      </c>
      <c r="F25" s="12" t="s">
        <v>27</v>
      </c>
      <c r="G25" s="12" t="s">
        <v>27</v>
      </c>
      <c r="H25" s="8" t="s">
        <v>9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.75" customHeight="1">
      <c r="A26" s="7">
        <f t="shared" si="1"/>
        <v>45924</v>
      </c>
      <c r="B26" s="2" t="str">
        <f t="shared" si="0"/>
        <v>Mittwoch</v>
      </c>
      <c r="C26" s="18" t="s">
        <v>57</v>
      </c>
      <c r="D26" s="18" t="s">
        <v>57</v>
      </c>
      <c r="E26" s="18" t="s">
        <v>57</v>
      </c>
      <c r="F26" s="18" t="s">
        <v>57</v>
      </c>
      <c r="G26" s="18" t="s">
        <v>57</v>
      </c>
      <c r="H26" s="8" t="s">
        <v>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8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8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9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9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.75" customHeight="1">
      <c r="A31" s="7">
        <f t="shared" si="1"/>
        <v>45929</v>
      </c>
      <c r="B31" s="2" t="str">
        <f t="shared" si="0"/>
        <v>Montag</v>
      </c>
      <c r="C31" s="17" t="s">
        <v>14</v>
      </c>
      <c r="D31" s="17" t="s">
        <v>14</v>
      </c>
      <c r="E31" s="17" t="s">
        <v>14</v>
      </c>
      <c r="F31" s="17" t="s">
        <v>14</v>
      </c>
      <c r="G31" s="17" t="s">
        <v>14</v>
      </c>
      <c r="H31" s="17" t="s">
        <v>26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.75" customHeight="1">
      <c r="A32" s="7">
        <f t="shared" si="1"/>
        <v>45930</v>
      </c>
      <c r="B32" s="2" t="str">
        <f t="shared" si="0"/>
        <v>Dienstag</v>
      </c>
      <c r="C32" s="8"/>
      <c r="D32" s="8"/>
      <c r="E32" s="8"/>
      <c r="F32" s="8"/>
      <c r="G32" s="8"/>
      <c r="H32" s="1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1.75" customHeight="1">
      <c r="A33" s="7">
        <f t="shared" si="1"/>
        <v>45931</v>
      </c>
      <c r="B33" s="2" t="str">
        <f t="shared" si="0"/>
        <v>Mittwoch</v>
      </c>
      <c r="C33" s="8"/>
      <c r="D33" s="8"/>
      <c r="E33" s="8"/>
      <c r="F33" s="8"/>
      <c r="G33" s="8"/>
      <c r="H33" s="14"/>
      <c r="I33" s="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1.75" customHeight="1">
      <c r="A34" s="7">
        <f t="shared" si="1"/>
        <v>45932</v>
      </c>
      <c r="B34" s="2" t="str">
        <f t="shared" si="0"/>
        <v>Donnerstag</v>
      </c>
      <c r="C34" s="8"/>
      <c r="D34" s="8"/>
      <c r="E34" s="8"/>
      <c r="F34" s="8"/>
      <c r="G34" s="8"/>
      <c r="H34" s="8" t="s">
        <v>10</v>
      </c>
      <c r="I34" s="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/>
      <c r="F35" s="16"/>
      <c r="G35" s="16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9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9"/>
      <c r="H37" s="3"/>
      <c r="I37" s="3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12" t="s">
        <v>12</v>
      </c>
      <c r="H38" s="8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.75" customHeight="1">
      <c r="A39" s="7">
        <f t="shared" si="1"/>
        <v>45937</v>
      </c>
      <c r="B39" s="2" t="str">
        <f t="shared" si="0"/>
        <v>Dienstag</v>
      </c>
      <c r="C39" s="12" t="s">
        <v>50</v>
      </c>
      <c r="D39" s="12" t="s">
        <v>50</v>
      </c>
      <c r="E39" s="17" t="s">
        <v>17</v>
      </c>
      <c r="F39" s="12" t="s">
        <v>50</v>
      </c>
      <c r="G39" s="12" t="s">
        <v>50</v>
      </c>
      <c r="H39" s="14" t="s">
        <v>15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1.75" customHeight="1">
      <c r="A40" s="7">
        <f t="shared" si="1"/>
        <v>45938</v>
      </c>
      <c r="B40" s="2" t="str">
        <f t="shared" si="0"/>
        <v>Mittwoch</v>
      </c>
      <c r="C40" s="18" t="s">
        <v>16</v>
      </c>
      <c r="D40" s="18" t="s">
        <v>16</v>
      </c>
      <c r="E40" s="18" t="s">
        <v>16</v>
      </c>
      <c r="F40" s="17" t="s">
        <v>17</v>
      </c>
      <c r="G40" s="18" t="s">
        <v>16</v>
      </c>
      <c r="H40" s="14" t="s">
        <v>15</v>
      </c>
      <c r="I40" s="18" t="s">
        <v>16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1.75" customHeight="1">
      <c r="A41" s="7">
        <f t="shared" si="1"/>
        <v>45939</v>
      </c>
      <c r="B41" s="2" t="str">
        <f t="shared" si="0"/>
        <v>Donnerstag</v>
      </c>
      <c r="C41" s="17" t="s">
        <v>25</v>
      </c>
      <c r="D41" s="17" t="s">
        <v>25</v>
      </c>
      <c r="E41" s="17" t="s">
        <v>25</v>
      </c>
      <c r="F41" s="17" t="s">
        <v>25</v>
      </c>
      <c r="G41" s="17" t="s">
        <v>25</v>
      </c>
      <c r="H41" s="17" t="s">
        <v>51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.75" customHeight="1">
      <c r="A42" s="7">
        <f t="shared" si="1"/>
        <v>45940</v>
      </c>
      <c r="B42" s="2" t="str">
        <f t="shared" si="0"/>
        <v>Freitag</v>
      </c>
      <c r="C42" s="17" t="s">
        <v>17</v>
      </c>
      <c r="D42" s="17" t="s">
        <v>17</v>
      </c>
      <c r="E42" s="8"/>
      <c r="F42" s="8"/>
      <c r="G42" s="17" t="s">
        <v>17</v>
      </c>
      <c r="H42" s="19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9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9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12" t="s">
        <v>19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20"/>
      <c r="H46" s="8" t="s">
        <v>20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12" t="s">
        <v>19</v>
      </c>
      <c r="H47" s="8" t="s">
        <v>21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2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12" t="s">
        <v>19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9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9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21" t="s">
        <v>22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21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2"/>
      <c r="F54" s="22"/>
      <c r="G54" s="22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21" t="s">
        <v>22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21"/>
      <c r="H56" s="8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9"/>
      <c r="H57" s="8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9"/>
      <c r="H58" s="8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21" t="s">
        <v>22</v>
      </c>
      <c r="H59" s="8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21"/>
      <c r="H60" s="8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21" t="s">
        <v>22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21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23" t="s">
        <v>23</v>
      </c>
      <c r="H63" s="8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9"/>
      <c r="H64" s="8" t="s">
        <v>24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9"/>
      <c r="H65" s="8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"/>
      <c r="F66" s="3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.75" customHeight="1">
      <c r="A67" s="7">
        <f t="shared" si="1"/>
        <v>45965</v>
      </c>
      <c r="B67" s="2" t="str">
        <f t="shared" si="0"/>
        <v>Dienstag</v>
      </c>
      <c r="C67" s="3"/>
      <c r="D67" s="3"/>
      <c r="E67" s="3"/>
      <c r="F67" s="3"/>
      <c r="G67" s="13"/>
      <c r="H67" s="1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.75" customHeight="1">
      <c r="A68" s="7">
        <f t="shared" ref="A68:A131" si="2">A67+1</f>
        <v>45966</v>
      </c>
      <c r="B68" s="2" t="str">
        <f t="shared" si="0"/>
        <v>Mittwoch</v>
      </c>
      <c r="C68" s="35" t="s">
        <v>30</v>
      </c>
      <c r="D68" s="3"/>
      <c r="E68" s="3"/>
      <c r="F68" s="3"/>
      <c r="G68" s="35" t="s">
        <v>30</v>
      </c>
      <c r="H68" s="8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.75" customHeight="1">
      <c r="A69" s="7">
        <f t="shared" si="2"/>
        <v>45967</v>
      </c>
      <c r="B69" s="2" t="str">
        <f t="shared" si="0"/>
        <v>Donnerstag</v>
      </c>
      <c r="C69" s="3"/>
      <c r="D69" s="35" t="s">
        <v>30</v>
      </c>
      <c r="E69" s="3"/>
      <c r="F69" s="13"/>
      <c r="G69" s="3"/>
      <c r="H69" s="8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.75" customHeight="1">
      <c r="A70" s="7">
        <f t="shared" si="2"/>
        <v>45968</v>
      </c>
      <c r="B70" s="2" t="str">
        <f t="shared" si="0"/>
        <v>Freitag</v>
      </c>
      <c r="C70" s="3"/>
      <c r="D70" s="3"/>
      <c r="E70" s="3"/>
      <c r="F70" s="3"/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.75" customHeight="1">
      <c r="A71" s="7">
        <f t="shared" si="2"/>
        <v>45969</v>
      </c>
      <c r="B71" s="2" t="str">
        <f t="shared" si="0"/>
        <v>Samstag</v>
      </c>
      <c r="C71" s="9"/>
      <c r="D71" s="9"/>
      <c r="E71" s="9"/>
      <c r="F71" s="9"/>
      <c r="G71" s="9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.75" customHeight="1">
      <c r="A72" s="7">
        <f t="shared" si="2"/>
        <v>45970</v>
      </c>
      <c r="B72" s="2" t="str">
        <f t="shared" si="0"/>
        <v>Sonntag</v>
      </c>
      <c r="C72" s="9"/>
      <c r="D72" s="9"/>
      <c r="E72" s="9"/>
      <c r="F72" s="9"/>
      <c r="G72" s="9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.75" customHeight="1">
      <c r="A73" s="7">
        <f t="shared" si="2"/>
        <v>45971</v>
      </c>
      <c r="B73" s="2" t="str">
        <f t="shared" si="0"/>
        <v>Montag</v>
      </c>
      <c r="C73" s="3"/>
      <c r="D73" s="3"/>
      <c r="E73" s="3"/>
      <c r="F73" s="3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.75" customHeight="1">
      <c r="A74" s="7">
        <f t="shared" si="2"/>
        <v>45972</v>
      </c>
      <c r="B74" s="2" t="str">
        <f t="shared" si="0"/>
        <v>Dienstag</v>
      </c>
      <c r="C74" s="17" t="s">
        <v>53</v>
      </c>
      <c r="D74" s="17" t="s">
        <v>53</v>
      </c>
      <c r="E74" s="17" t="s">
        <v>53</v>
      </c>
      <c r="F74" s="17" t="s">
        <v>53</v>
      </c>
      <c r="G74" s="17" t="s">
        <v>53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.75" customHeight="1">
      <c r="A75" s="7">
        <f t="shared" si="2"/>
        <v>45973</v>
      </c>
      <c r="B75" s="2" t="str">
        <f t="shared" si="0"/>
        <v>Mittwoch</v>
      </c>
      <c r="C75" s="3"/>
      <c r="D75" s="3"/>
      <c r="E75" s="3"/>
      <c r="F75" s="3"/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.75" customHeight="1">
      <c r="A76" s="7">
        <f t="shared" si="2"/>
        <v>45974</v>
      </c>
      <c r="B76" s="2" t="str">
        <f t="shared" si="0"/>
        <v>Donnerstag</v>
      </c>
      <c r="C76" s="3"/>
      <c r="D76" s="3"/>
      <c r="E76" s="3"/>
      <c r="F76" s="3"/>
      <c r="G76" s="3"/>
      <c r="H76" s="8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.75" customHeight="1">
      <c r="A77" s="7">
        <f t="shared" si="2"/>
        <v>45975</v>
      </c>
      <c r="B77" s="2" t="str">
        <f t="shared" si="0"/>
        <v>Freitag</v>
      </c>
      <c r="C77" s="3"/>
      <c r="D77" s="3"/>
      <c r="E77" s="3"/>
      <c r="F77" s="3"/>
      <c r="G77" s="3"/>
      <c r="H77" s="10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.75" customHeight="1">
      <c r="A78" s="7">
        <f t="shared" si="2"/>
        <v>45976</v>
      </c>
      <c r="B78" s="2" t="str">
        <f t="shared" si="0"/>
        <v>Samstag</v>
      </c>
      <c r="C78" s="9"/>
      <c r="D78" s="9"/>
      <c r="E78" s="9"/>
      <c r="F78" s="9"/>
      <c r="G78" s="9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.75" customHeight="1">
      <c r="A79" s="7">
        <f t="shared" si="2"/>
        <v>45977</v>
      </c>
      <c r="B79" s="2" t="str">
        <f t="shared" si="0"/>
        <v>Sonntag</v>
      </c>
      <c r="C79" s="9"/>
      <c r="D79" s="9"/>
      <c r="E79" s="9"/>
      <c r="F79" s="9"/>
      <c r="G79" s="9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.75" customHeight="1">
      <c r="A80" s="7">
        <f t="shared" si="2"/>
        <v>45978</v>
      </c>
      <c r="B80" s="2" t="str">
        <f t="shared" si="0"/>
        <v>Montag</v>
      </c>
      <c r="C80" s="13"/>
      <c r="D80" s="3"/>
      <c r="E80" s="17" t="s">
        <v>14</v>
      </c>
      <c r="F80" s="35" t="s">
        <v>30</v>
      </c>
      <c r="G80" s="17" t="s">
        <v>14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.75" customHeight="1">
      <c r="A81" s="7">
        <f t="shared" si="2"/>
        <v>45979</v>
      </c>
      <c r="B81" s="2" t="str">
        <f t="shared" si="0"/>
        <v>Dienstag</v>
      </c>
      <c r="C81" s="12" t="s">
        <v>27</v>
      </c>
      <c r="D81" s="12" t="s">
        <v>27</v>
      </c>
      <c r="E81" s="12" t="s">
        <v>27</v>
      </c>
      <c r="F81" s="12" t="s">
        <v>27</v>
      </c>
      <c r="G81" s="12" t="s">
        <v>27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.75" customHeight="1">
      <c r="A82" s="7">
        <f t="shared" si="2"/>
        <v>45980</v>
      </c>
      <c r="B82" s="2" t="str">
        <f t="shared" si="0"/>
        <v>Mittwoch</v>
      </c>
      <c r="C82" s="13"/>
      <c r="D82" s="17" t="s">
        <v>14</v>
      </c>
      <c r="E82" s="35" t="s">
        <v>30</v>
      </c>
      <c r="F82" s="13"/>
      <c r="G82" s="3"/>
      <c r="H82" s="8" t="s">
        <v>29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.75" customHeight="1">
      <c r="A83" s="7">
        <f t="shared" si="2"/>
        <v>45981</v>
      </c>
      <c r="B83" s="2" t="str">
        <f t="shared" si="0"/>
        <v>Donnerstag</v>
      </c>
      <c r="C83" s="35" t="s">
        <v>14</v>
      </c>
      <c r="D83" s="3"/>
      <c r="E83" s="3"/>
      <c r="F83" s="35" t="s">
        <v>52</v>
      </c>
      <c r="G83" s="35" t="s">
        <v>52</v>
      </c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1.75" customHeight="1">
      <c r="A84" s="7">
        <f t="shared" si="2"/>
        <v>45982</v>
      </c>
      <c r="B84" s="2" t="str">
        <f t="shared" si="0"/>
        <v>Freitag</v>
      </c>
      <c r="C84" s="3"/>
      <c r="D84" s="3"/>
      <c r="E84" s="3"/>
      <c r="F84" s="3"/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.75" customHeight="1">
      <c r="A85" s="7">
        <f t="shared" si="2"/>
        <v>45983</v>
      </c>
      <c r="B85" s="2" t="str">
        <f t="shared" si="0"/>
        <v>Samstag</v>
      </c>
      <c r="C85" s="9"/>
      <c r="D85" s="9"/>
      <c r="E85" s="9"/>
      <c r="F85" s="9"/>
      <c r="G85" s="9"/>
      <c r="H85" s="8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.75" customHeight="1">
      <c r="A86" s="7">
        <f t="shared" si="2"/>
        <v>45984</v>
      </c>
      <c r="B86" s="2" t="str">
        <f t="shared" si="0"/>
        <v>Sonntag</v>
      </c>
      <c r="C86" s="9"/>
      <c r="D86" s="9"/>
      <c r="E86" s="9"/>
      <c r="F86" s="9"/>
      <c r="G86" s="9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.75" customHeight="1">
      <c r="A87" s="7">
        <f t="shared" si="2"/>
        <v>45985</v>
      </c>
      <c r="B87" s="2" t="str">
        <f t="shared" si="0"/>
        <v>Montag</v>
      </c>
      <c r="C87" s="35" t="s">
        <v>58</v>
      </c>
      <c r="D87" s="35" t="s">
        <v>28</v>
      </c>
      <c r="E87" s="35" t="s">
        <v>58</v>
      </c>
      <c r="F87" s="35" t="s">
        <v>28</v>
      </c>
      <c r="G87" s="35" t="s">
        <v>58</v>
      </c>
      <c r="H87" s="3"/>
      <c r="I87" s="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.75" customHeight="1">
      <c r="A88" s="7">
        <f t="shared" si="2"/>
        <v>45986</v>
      </c>
      <c r="B88" s="2" t="str">
        <f t="shared" si="0"/>
        <v>Dienstag</v>
      </c>
      <c r="C88" s="12" t="s">
        <v>16</v>
      </c>
      <c r="D88" s="12" t="s">
        <v>16</v>
      </c>
      <c r="E88" s="12" t="s">
        <v>16</v>
      </c>
      <c r="F88" s="12" t="s">
        <v>16</v>
      </c>
      <c r="G88" s="12" t="s">
        <v>16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.75" customHeight="1">
      <c r="A89" s="7">
        <f t="shared" si="2"/>
        <v>45987</v>
      </c>
      <c r="B89" s="2" t="str">
        <f t="shared" si="0"/>
        <v>Mittwoch</v>
      </c>
      <c r="C89" s="3"/>
      <c r="D89" s="3"/>
      <c r="E89" s="13"/>
      <c r="F89" s="35" t="s">
        <v>14</v>
      </c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.75" customHeight="1">
      <c r="A90" s="7">
        <f t="shared" si="2"/>
        <v>45988</v>
      </c>
      <c r="B90" s="2" t="str">
        <f t="shared" si="0"/>
        <v>Donnerstag</v>
      </c>
      <c r="C90" s="3"/>
      <c r="D90" s="3"/>
      <c r="E90" s="3"/>
      <c r="F90" s="13"/>
      <c r="G90" s="3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1.75" customHeight="1">
      <c r="A91" s="7">
        <f t="shared" si="2"/>
        <v>45989</v>
      </c>
      <c r="B91" s="2" t="str">
        <f t="shared" si="0"/>
        <v>Freitag</v>
      </c>
      <c r="C91" s="31" t="s">
        <v>52</v>
      </c>
      <c r="D91" s="35" t="s">
        <v>58</v>
      </c>
      <c r="E91" s="3"/>
      <c r="F91" s="3"/>
      <c r="G91" s="3"/>
      <c r="H91" s="3"/>
      <c r="I91" s="25"/>
      <c r="J91" s="25"/>
      <c r="K91" s="2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1.75" customHeight="1">
      <c r="A92" s="7">
        <f t="shared" si="2"/>
        <v>45990</v>
      </c>
      <c r="B92" s="2" t="str">
        <f t="shared" si="0"/>
        <v>Samstag</v>
      </c>
      <c r="C92" s="9"/>
      <c r="D92" s="9"/>
      <c r="E92" s="9"/>
      <c r="F92" s="9"/>
      <c r="G92" s="9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1.75" customHeight="1">
      <c r="A93" s="7">
        <f t="shared" si="2"/>
        <v>45991</v>
      </c>
      <c r="B93" s="2" t="str">
        <f t="shared" si="0"/>
        <v>Sonntag</v>
      </c>
      <c r="C93" s="9"/>
      <c r="D93" s="9"/>
      <c r="E93" s="9"/>
      <c r="F93" s="9"/>
      <c r="G93" s="9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.75" customHeight="1">
      <c r="A94" s="7">
        <f t="shared" si="2"/>
        <v>45992</v>
      </c>
      <c r="B94" s="2" t="str">
        <f t="shared" si="0"/>
        <v>Montag</v>
      </c>
      <c r="C94" s="3"/>
      <c r="D94" s="3"/>
      <c r="E94" s="3"/>
      <c r="F94" s="13"/>
      <c r="G94" s="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1.75" customHeight="1">
      <c r="A95" s="7">
        <f t="shared" si="2"/>
        <v>45993</v>
      </c>
      <c r="B95" s="2" t="str">
        <f t="shared" si="0"/>
        <v>Dienstag</v>
      </c>
      <c r="C95" s="3"/>
      <c r="D95" s="13"/>
      <c r="E95" s="3"/>
      <c r="F95" s="3"/>
      <c r="G95" s="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.75" customHeight="1">
      <c r="A96" s="7">
        <f t="shared" si="2"/>
        <v>45994</v>
      </c>
      <c r="B96" s="2" t="str">
        <f t="shared" si="0"/>
        <v>Mittwoch</v>
      </c>
      <c r="C96" s="3"/>
      <c r="D96" s="3"/>
      <c r="E96" s="3"/>
      <c r="F96" s="3"/>
      <c r="G96" s="35" t="s">
        <v>28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.75" customHeight="1">
      <c r="A97" s="7">
        <f t="shared" si="2"/>
        <v>45995</v>
      </c>
      <c r="B97" s="2" t="str">
        <f t="shared" si="0"/>
        <v>Donnerstag</v>
      </c>
      <c r="C97" s="17" t="s">
        <v>28</v>
      </c>
      <c r="D97" s="31" t="s">
        <v>17</v>
      </c>
      <c r="E97" s="17" t="s">
        <v>17</v>
      </c>
      <c r="F97" s="35" t="s">
        <v>58</v>
      </c>
      <c r="G97" s="3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.75" customHeight="1">
      <c r="A98" s="7">
        <f t="shared" si="2"/>
        <v>45996</v>
      </c>
      <c r="B98" s="2" t="str">
        <f t="shared" si="0"/>
        <v>Freitag</v>
      </c>
      <c r="C98" s="17" t="s">
        <v>17</v>
      </c>
      <c r="D98" s="13"/>
      <c r="E98" s="35" t="s">
        <v>52</v>
      </c>
      <c r="F98" s="3"/>
      <c r="G98" s="17" t="s">
        <v>17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.75" customHeight="1">
      <c r="A99" s="7">
        <f t="shared" si="2"/>
        <v>45997</v>
      </c>
      <c r="B99" s="2" t="str">
        <f t="shared" si="0"/>
        <v>Samstag</v>
      </c>
      <c r="C99" s="9"/>
      <c r="D99" s="9"/>
      <c r="E99" s="9"/>
      <c r="F99" s="9"/>
      <c r="G99" s="9"/>
      <c r="H99" s="8" t="s">
        <v>32</v>
      </c>
      <c r="I99" s="3"/>
      <c r="J99" s="3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.75" customHeight="1">
      <c r="A100" s="7">
        <f t="shared" si="2"/>
        <v>45998</v>
      </c>
      <c r="B100" s="2" t="str">
        <f t="shared" si="0"/>
        <v>Sonntag</v>
      </c>
      <c r="C100" s="9"/>
      <c r="D100" s="9"/>
      <c r="E100" s="9"/>
      <c r="F100" s="9"/>
      <c r="G100" s="9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.75" customHeight="1">
      <c r="A101" s="7">
        <f t="shared" si="2"/>
        <v>45999</v>
      </c>
      <c r="B101" s="2" t="str">
        <f t="shared" si="0"/>
        <v>Montag</v>
      </c>
      <c r="C101" s="13"/>
      <c r="D101" s="3"/>
      <c r="E101" s="13"/>
      <c r="F101" s="3"/>
      <c r="G101" s="17" t="s">
        <v>14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.75" customHeight="1">
      <c r="A102" s="7">
        <f t="shared" si="2"/>
        <v>46000</v>
      </c>
      <c r="B102" s="2" t="str">
        <f t="shared" si="0"/>
        <v>Dienstag</v>
      </c>
      <c r="C102" s="3"/>
      <c r="D102" s="3"/>
      <c r="E102" s="3"/>
      <c r="F102" s="3"/>
      <c r="G102" s="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.75" customHeight="1">
      <c r="A103" s="7">
        <f t="shared" si="2"/>
        <v>46001</v>
      </c>
      <c r="B103" s="2" t="str">
        <f t="shared" si="0"/>
        <v>Mittwoch</v>
      </c>
      <c r="C103" s="3"/>
      <c r="D103" s="17" t="s">
        <v>14</v>
      </c>
      <c r="E103" s="3"/>
      <c r="F103" s="13"/>
      <c r="G103" s="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.75" customHeight="1">
      <c r="A104" s="7">
        <f t="shared" si="2"/>
        <v>46002</v>
      </c>
      <c r="B104" s="2" t="str">
        <f t="shared" si="0"/>
        <v>Donnerstag</v>
      </c>
      <c r="C104" s="32" t="s">
        <v>25</v>
      </c>
      <c r="D104" s="32" t="s">
        <v>25</v>
      </c>
      <c r="E104" s="31" t="s">
        <v>14</v>
      </c>
      <c r="F104" s="32" t="s">
        <v>25</v>
      </c>
      <c r="G104" s="32" t="s">
        <v>25</v>
      </c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.75" customHeight="1">
      <c r="A105" s="7">
        <f t="shared" si="2"/>
        <v>46003</v>
      </c>
      <c r="B105" s="2" t="str">
        <f t="shared" si="0"/>
        <v>Freitag</v>
      </c>
      <c r="C105" s="3"/>
      <c r="D105" s="3"/>
      <c r="E105" s="32" t="s">
        <v>25</v>
      </c>
      <c r="F105" s="31" t="s">
        <v>14</v>
      </c>
      <c r="G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.75" customHeight="1">
      <c r="A106" s="7">
        <f t="shared" si="2"/>
        <v>46004</v>
      </c>
      <c r="B106" s="2" t="str">
        <f t="shared" si="0"/>
        <v>Samstag</v>
      </c>
      <c r="C106" s="9"/>
      <c r="D106" s="9"/>
      <c r="E106" s="9"/>
      <c r="F106" s="9"/>
      <c r="G106" s="9"/>
      <c r="H106" s="8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.75" customHeight="1">
      <c r="A107" s="7">
        <f t="shared" si="2"/>
        <v>46005</v>
      </c>
      <c r="B107" s="2" t="str">
        <f t="shared" si="0"/>
        <v>Sonntag</v>
      </c>
      <c r="C107" s="9"/>
      <c r="D107" s="9"/>
      <c r="E107" s="9"/>
      <c r="F107" s="9"/>
      <c r="G107" s="9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.75" customHeight="1">
      <c r="A108" s="7">
        <f t="shared" si="2"/>
        <v>46006</v>
      </c>
      <c r="B108" s="2" t="str">
        <f t="shared" si="0"/>
        <v>Montag</v>
      </c>
      <c r="C108" s="35" t="s">
        <v>14</v>
      </c>
      <c r="D108" s="3"/>
      <c r="E108" s="35" t="s">
        <v>28</v>
      </c>
      <c r="F108" s="17" t="s">
        <v>17</v>
      </c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1.75" customHeight="1">
      <c r="A109" s="7">
        <f t="shared" si="2"/>
        <v>46007</v>
      </c>
      <c r="B109" s="2" t="str">
        <f t="shared" si="0"/>
        <v>Dienstag</v>
      </c>
      <c r="C109" s="17" t="s">
        <v>53</v>
      </c>
      <c r="D109" s="17" t="s">
        <v>53</v>
      </c>
      <c r="E109" s="17" t="s">
        <v>53</v>
      </c>
      <c r="F109" s="17" t="s">
        <v>53</v>
      </c>
      <c r="G109" s="17" t="s">
        <v>53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.75" customHeight="1">
      <c r="A110" s="7">
        <f t="shared" si="2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21" t="s">
        <v>34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.75" customHeight="1">
      <c r="A111" s="7">
        <f t="shared" si="2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21" t="s">
        <v>34</v>
      </c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.75" customHeight="1">
      <c r="A112" s="7">
        <f t="shared" si="2"/>
        <v>46010</v>
      </c>
      <c r="B112" s="2" t="str">
        <f t="shared" si="0"/>
        <v>Freitag</v>
      </c>
      <c r="C112" s="21"/>
      <c r="D112" s="21"/>
      <c r="E112" s="21"/>
      <c r="F112" s="21"/>
      <c r="G112" s="2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1.75" customHeight="1">
      <c r="A113" s="7">
        <f t="shared" si="2"/>
        <v>46011</v>
      </c>
      <c r="B113" s="2" t="str">
        <f t="shared" si="0"/>
        <v>Samstag</v>
      </c>
      <c r="C113" s="9"/>
      <c r="D113" s="9"/>
      <c r="E113" s="9"/>
      <c r="F113" s="9"/>
      <c r="G113" s="9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.75" customHeight="1">
      <c r="A114" s="7">
        <f t="shared" si="2"/>
        <v>46012</v>
      </c>
      <c r="B114" s="2" t="str">
        <f t="shared" si="0"/>
        <v>Sonntag</v>
      </c>
      <c r="C114" s="9"/>
      <c r="D114" s="9"/>
      <c r="E114" s="9"/>
      <c r="F114" s="9"/>
      <c r="G114" s="9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.75" customHeight="1">
      <c r="A115" s="7">
        <f t="shared" si="2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21" t="s">
        <v>34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.75" customHeight="1">
      <c r="A116" s="7">
        <f t="shared" si="2"/>
        <v>46014</v>
      </c>
      <c r="B116" s="2" t="str">
        <f t="shared" si="0"/>
        <v>Dienstag</v>
      </c>
      <c r="C116" s="21"/>
      <c r="D116" s="21"/>
      <c r="E116" s="21"/>
      <c r="F116" s="21"/>
      <c r="G116" s="2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1.75" customHeight="1">
      <c r="A117" s="7">
        <f t="shared" si="2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16" t="s">
        <v>35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.75" customHeight="1">
      <c r="A118" s="7">
        <f t="shared" si="2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16" t="s">
        <v>36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.75" customHeight="1">
      <c r="A119" s="7">
        <f t="shared" si="2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21" t="s">
        <v>34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.75" customHeight="1">
      <c r="A120" s="7">
        <f t="shared" si="2"/>
        <v>46018</v>
      </c>
      <c r="B120" s="2" t="str">
        <f t="shared" si="0"/>
        <v>Samstag</v>
      </c>
      <c r="C120" s="9"/>
      <c r="D120" s="9"/>
      <c r="E120" s="9"/>
      <c r="F120" s="9"/>
      <c r="G120" s="9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1.75" customHeight="1">
      <c r="A121" s="7">
        <f t="shared" si="2"/>
        <v>46019</v>
      </c>
      <c r="B121" s="2" t="str">
        <f t="shared" si="0"/>
        <v>Sonntag</v>
      </c>
      <c r="C121" s="9"/>
      <c r="D121" s="9"/>
      <c r="E121" s="9"/>
      <c r="F121" s="9"/>
      <c r="G121" s="9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.75" customHeight="1">
      <c r="A122" s="7">
        <f t="shared" si="2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21" t="s">
        <v>34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.75" customHeight="1">
      <c r="A123" s="7">
        <f t="shared" si="2"/>
        <v>46021</v>
      </c>
      <c r="B123" s="2" t="str">
        <f t="shared" si="0"/>
        <v>Dienstag</v>
      </c>
      <c r="C123" s="21"/>
      <c r="D123" s="21"/>
      <c r="E123" s="21"/>
      <c r="F123" s="21"/>
      <c r="G123" s="21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.75" customHeight="1">
      <c r="A124" s="7">
        <f t="shared" si="2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16" t="s">
        <v>37</v>
      </c>
      <c r="H124" s="8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1.75" customHeight="1">
      <c r="A125" s="7">
        <f t="shared" si="2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16" t="s">
        <v>38</v>
      </c>
      <c r="H125" s="8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.75" customHeight="1">
      <c r="A126" s="7">
        <f t="shared" si="2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21" t="s">
        <v>34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.75" customHeight="1">
      <c r="A127" s="7">
        <f t="shared" si="2"/>
        <v>46025</v>
      </c>
      <c r="B127" s="2" t="str">
        <f t="shared" si="0"/>
        <v>Samstag</v>
      </c>
      <c r="C127" s="9"/>
      <c r="D127" s="9"/>
      <c r="E127" s="9"/>
      <c r="F127" s="9"/>
      <c r="G127" s="9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.75" customHeight="1">
      <c r="A128" s="7">
        <f t="shared" si="2"/>
        <v>46026</v>
      </c>
      <c r="B128" s="2" t="str">
        <f t="shared" si="0"/>
        <v>Sonntag</v>
      </c>
      <c r="C128" s="9"/>
      <c r="D128" s="9"/>
      <c r="E128" s="9"/>
      <c r="F128" s="9"/>
      <c r="G128" s="9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1.75" customHeight="1">
      <c r="A129" s="7">
        <f t="shared" si="2"/>
        <v>46027</v>
      </c>
      <c r="B129" s="2" t="str">
        <f t="shared" si="0"/>
        <v>Montag</v>
      </c>
      <c r="C129" s="3"/>
      <c r="D129" s="3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.75" customHeight="1">
      <c r="A130" s="7">
        <f t="shared" si="2"/>
        <v>46028</v>
      </c>
      <c r="B130" s="2" t="str">
        <f t="shared" si="0"/>
        <v>Dienstag</v>
      </c>
      <c r="C130" s="3"/>
      <c r="D130" s="3"/>
      <c r="E130" s="3"/>
      <c r="F130" s="3"/>
      <c r="G130" s="3"/>
      <c r="H130" s="8" t="s">
        <v>39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.75" customHeight="1">
      <c r="A131" s="7">
        <f t="shared" si="2"/>
        <v>46029</v>
      </c>
      <c r="B131" s="2" t="str">
        <f t="shared" ref="B131:B160" si="3">TEXT(A131,"TTTT")</f>
        <v>Mittwoch</v>
      </c>
      <c r="C131" s="3"/>
      <c r="D131" s="8"/>
      <c r="E131" s="8"/>
      <c r="F131" s="8"/>
      <c r="G131" s="8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.75" customHeight="1">
      <c r="A132" s="7">
        <f t="shared" ref="A132:A160" si="4">A131+1</f>
        <v>46030</v>
      </c>
      <c r="B132" s="2" t="str">
        <f t="shared" si="3"/>
        <v>Donnerstag</v>
      </c>
      <c r="C132" s="3"/>
      <c r="D132" s="35" t="s">
        <v>52</v>
      </c>
      <c r="E132" s="3"/>
      <c r="F132" s="3"/>
      <c r="G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1.75" customHeight="1">
      <c r="A133" s="7">
        <f t="shared" si="4"/>
        <v>46031</v>
      </c>
      <c r="B133" s="2" t="str">
        <f t="shared" si="3"/>
        <v>Freitag</v>
      </c>
      <c r="C133" s="3"/>
      <c r="D133" s="3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1.75" customHeight="1">
      <c r="A134" s="7">
        <f t="shared" si="4"/>
        <v>46032</v>
      </c>
      <c r="B134" s="2" t="str">
        <f t="shared" si="3"/>
        <v>Samstag</v>
      </c>
      <c r="C134" s="9"/>
      <c r="D134" s="9"/>
      <c r="E134" s="9"/>
      <c r="F134" s="9"/>
      <c r="G134" s="9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1.75" customHeight="1">
      <c r="A135" s="7">
        <f t="shared" si="4"/>
        <v>46033</v>
      </c>
      <c r="B135" s="2" t="str">
        <f t="shared" si="3"/>
        <v>Sonntag</v>
      </c>
      <c r="C135" s="9"/>
      <c r="D135" s="9"/>
      <c r="E135" s="9"/>
      <c r="F135" s="9"/>
      <c r="G135" s="9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1.75" customHeight="1">
      <c r="A136" s="7">
        <f t="shared" si="4"/>
        <v>46034</v>
      </c>
      <c r="B136" s="2" t="str">
        <f t="shared" si="3"/>
        <v>Montag</v>
      </c>
      <c r="C136" s="26" t="s">
        <v>40</v>
      </c>
      <c r="D136" s="26" t="s">
        <v>40</v>
      </c>
      <c r="E136" s="26" t="s">
        <v>40</v>
      </c>
      <c r="F136" s="26" t="s">
        <v>40</v>
      </c>
      <c r="G136" s="26" t="s">
        <v>40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1.75" customHeight="1">
      <c r="A137" s="7">
        <f t="shared" si="4"/>
        <v>46035</v>
      </c>
      <c r="B137" s="2" t="str">
        <f t="shared" si="3"/>
        <v>Dienstag</v>
      </c>
      <c r="C137" s="3"/>
      <c r="D137" s="3"/>
      <c r="E137" s="3"/>
      <c r="F137" s="3"/>
      <c r="G137" s="3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1.75" customHeight="1">
      <c r="A138" s="7">
        <f t="shared" si="4"/>
        <v>46036</v>
      </c>
      <c r="B138" s="2" t="str">
        <f t="shared" si="3"/>
        <v>Mittwoch</v>
      </c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.75" customHeight="1">
      <c r="A139" s="7">
        <f t="shared" si="4"/>
        <v>46037</v>
      </c>
      <c r="B139" s="2" t="str">
        <f t="shared" si="3"/>
        <v>Donnerstag</v>
      </c>
      <c r="C139" s="3"/>
      <c r="D139" s="3"/>
      <c r="E139" s="3"/>
      <c r="F139" s="3"/>
      <c r="G139" s="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.75" customHeight="1">
      <c r="A140" s="7">
        <f t="shared" si="4"/>
        <v>46038</v>
      </c>
      <c r="B140" s="2" t="str">
        <f t="shared" si="3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12" t="s">
        <v>41</v>
      </c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.75" customHeight="1">
      <c r="A141" s="7">
        <f t="shared" si="4"/>
        <v>46039</v>
      </c>
      <c r="B141" s="2" t="str">
        <f t="shared" si="3"/>
        <v>Samstag</v>
      </c>
      <c r="C141" s="9"/>
      <c r="D141" s="9"/>
      <c r="E141" s="9"/>
      <c r="F141" s="9"/>
      <c r="G141" s="9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1.75" customHeight="1">
      <c r="A142" s="7">
        <f t="shared" si="4"/>
        <v>46040</v>
      </c>
      <c r="B142" s="2" t="str">
        <f t="shared" si="3"/>
        <v>Sonntag</v>
      </c>
      <c r="C142" s="9"/>
      <c r="D142" s="9"/>
      <c r="E142" s="9"/>
      <c r="F142" s="9"/>
      <c r="G142" s="9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.75" customHeight="1">
      <c r="A143" s="7">
        <f t="shared" si="4"/>
        <v>46041</v>
      </c>
      <c r="B143" s="2" t="str">
        <f t="shared" si="3"/>
        <v>Montag</v>
      </c>
      <c r="C143" s="9"/>
      <c r="D143" s="9"/>
      <c r="E143" s="9"/>
      <c r="F143" s="9"/>
      <c r="G143" s="9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.75" customHeight="1">
      <c r="A144" s="7">
        <f t="shared" si="4"/>
        <v>46042</v>
      </c>
      <c r="B144" s="2" t="str">
        <f t="shared" si="3"/>
        <v>Dienstag</v>
      </c>
      <c r="C144" s="3"/>
      <c r="D144" s="3"/>
      <c r="E144" s="3"/>
      <c r="F144" s="3"/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.75" customHeight="1">
      <c r="A145" s="7">
        <f t="shared" si="4"/>
        <v>46043</v>
      </c>
      <c r="B145" s="2" t="str">
        <f t="shared" si="3"/>
        <v>Mittwoch</v>
      </c>
      <c r="C145" s="3"/>
      <c r="D145" s="3"/>
      <c r="E145" s="3"/>
      <c r="F145" s="3"/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.75" customHeight="1">
      <c r="A146" s="7">
        <f t="shared" si="4"/>
        <v>46044</v>
      </c>
      <c r="B146" s="2" t="str">
        <f t="shared" si="3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1.75" customHeight="1">
      <c r="A147" s="7">
        <f t="shared" si="4"/>
        <v>46045</v>
      </c>
      <c r="B147" s="2" t="str">
        <f t="shared" si="3"/>
        <v>Freitag</v>
      </c>
      <c r="C147" s="3"/>
      <c r="D147" s="3"/>
      <c r="E147" s="3"/>
      <c r="F147" s="3"/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.75" customHeight="1">
      <c r="A148" s="7">
        <f t="shared" si="4"/>
        <v>46046</v>
      </c>
      <c r="B148" s="2" t="str">
        <f t="shared" si="3"/>
        <v>Samstag</v>
      </c>
      <c r="C148" s="9"/>
      <c r="D148" s="9"/>
      <c r="E148" s="9"/>
      <c r="F148" s="9"/>
      <c r="G148" s="9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.75" customHeight="1">
      <c r="A149" s="7">
        <f t="shared" si="4"/>
        <v>46047</v>
      </c>
      <c r="B149" s="2" t="str">
        <f t="shared" si="3"/>
        <v>Sonntag</v>
      </c>
      <c r="C149" s="9"/>
      <c r="D149" s="9"/>
      <c r="E149" s="9"/>
      <c r="F149" s="9"/>
      <c r="G149" s="9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.75" customHeight="1">
      <c r="A150" s="7">
        <f t="shared" si="4"/>
        <v>46048</v>
      </c>
      <c r="B150" s="2" t="str">
        <f t="shared" si="3"/>
        <v>Montag</v>
      </c>
      <c r="C150" s="3"/>
      <c r="D150" s="3"/>
      <c r="E150" s="3"/>
      <c r="F150" s="3"/>
      <c r="G150" s="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.75" customHeight="1">
      <c r="A151" s="7">
        <f t="shared" si="4"/>
        <v>46049</v>
      </c>
      <c r="B151" s="2" t="str">
        <f t="shared" si="3"/>
        <v>Dienstag</v>
      </c>
      <c r="C151" s="3"/>
      <c r="D151" s="3"/>
      <c r="E151" s="3"/>
      <c r="F151" s="3"/>
      <c r="G151" s="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1.75" customHeight="1">
      <c r="A152" s="7">
        <f t="shared" si="4"/>
        <v>46050</v>
      </c>
      <c r="B152" s="2" t="str">
        <f t="shared" si="3"/>
        <v>Mittwoch</v>
      </c>
      <c r="C152" s="3"/>
      <c r="D152" s="3"/>
      <c r="E152" s="3"/>
      <c r="F152" s="3"/>
      <c r="G152" s="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.75" customHeight="1">
      <c r="A153" s="7">
        <f t="shared" si="4"/>
        <v>46051</v>
      </c>
      <c r="B153" s="2" t="str">
        <f t="shared" si="3"/>
        <v>Donnerstag</v>
      </c>
      <c r="C153" s="12" t="s">
        <v>42</v>
      </c>
      <c r="D153" s="12" t="s">
        <v>42</v>
      </c>
      <c r="E153" s="12" t="s">
        <v>42</v>
      </c>
      <c r="F153" s="12" t="s">
        <v>42</v>
      </c>
      <c r="G153" s="12" t="s">
        <v>42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.75" customHeight="1">
      <c r="A154" s="7">
        <f t="shared" si="4"/>
        <v>46052</v>
      </c>
      <c r="B154" s="2" t="str">
        <f t="shared" si="3"/>
        <v>Freitag</v>
      </c>
      <c r="C154" s="21" t="s">
        <v>43</v>
      </c>
      <c r="D154" s="21" t="s">
        <v>43</v>
      </c>
      <c r="E154" s="21" t="s">
        <v>43</v>
      </c>
      <c r="F154" s="21" t="s">
        <v>43</v>
      </c>
      <c r="G154" s="21" t="s">
        <v>43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.75" customHeight="1">
      <c r="A155" s="7">
        <f t="shared" si="4"/>
        <v>46053</v>
      </c>
      <c r="B155" s="2" t="str">
        <f t="shared" si="3"/>
        <v>Samstag</v>
      </c>
      <c r="C155" s="9"/>
      <c r="D155" s="9"/>
      <c r="E155" s="9"/>
      <c r="F155" s="9"/>
      <c r="G155" s="9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.75" customHeight="1">
      <c r="A156" s="7">
        <f t="shared" si="4"/>
        <v>46054</v>
      </c>
      <c r="B156" s="2" t="str">
        <f t="shared" si="3"/>
        <v>Sonntag</v>
      </c>
      <c r="C156" s="9"/>
      <c r="D156" s="9"/>
      <c r="E156" s="9"/>
      <c r="F156" s="9"/>
      <c r="G156" s="9"/>
      <c r="H156" s="8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1.75" customHeight="1">
      <c r="A157" s="7">
        <f t="shared" si="4"/>
        <v>46055</v>
      </c>
      <c r="B157" s="2" t="str">
        <f t="shared" si="3"/>
        <v>Montag</v>
      </c>
      <c r="C157" s="3"/>
      <c r="D157" s="3"/>
      <c r="E157" s="3"/>
      <c r="F157" s="3"/>
      <c r="G157" s="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.75" customHeight="1">
      <c r="A158" s="7">
        <f t="shared" si="4"/>
        <v>46056</v>
      </c>
      <c r="B158" s="2" t="str">
        <f t="shared" si="3"/>
        <v>Dienstag</v>
      </c>
      <c r="C158" s="3"/>
      <c r="D158" s="3"/>
      <c r="E158" s="3"/>
      <c r="F158" s="3"/>
      <c r="G158" s="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.75" customHeight="1">
      <c r="A159" s="7">
        <f t="shared" si="4"/>
        <v>46057</v>
      </c>
      <c r="B159" s="2" t="str">
        <f t="shared" si="3"/>
        <v>Mittwoch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1.75" customHeight="1">
      <c r="A160" s="7">
        <f t="shared" si="4"/>
        <v>46058</v>
      </c>
      <c r="B160" s="2" t="str">
        <f t="shared" si="3"/>
        <v>Donnerstag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1.75" customHeight="1">
      <c r="A161" s="27"/>
      <c r="B161" s="2"/>
      <c r="C161" s="4"/>
      <c r="D161" s="4"/>
      <c r="E161" s="4"/>
      <c r="F161" s="4"/>
      <c r="G161" s="4"/>
      <c r="H161" s="4"/>
      <c r="I161" s="3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9.5" customHeight="1">
      <c r="A162" s="27"/>
      <c r="B162" s="2"/>
      <c r="C162" s="12" t="s">
        <v>44</v>
      </c>
      <c r="D162" s="12" t="s">
        <v>44</v>
      </c>
      <c r="E162" s="12" t="s">
        <v>44</v>
      </c>
      <c r="F162" s="12" t="s">
        <v>44</v>
      </c>
      <c r="G162" s="12" t="s">
        <v>44</v>
      </c>
      <c r="H162" s="3"/>
      <c r="I162" s="3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9.5" customHeight="1">
      <c r="A163" s="28"/>
      <c r="B163" s="2"/>
      <c r="C163" s="29" t="s">
        <v>14</v>
      </c>
      <c r="D163" s="29" t="s">
        <v>14</v>
      </c>
      <c r="E163" s="29" t="s">
        <v>14</v>
      </c>
      <c r="F163" s="29" t="s">
        <v>14</v>
      </c>
      <c r="G163" s="29" t="s">
        <v>14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>
      <c r="A164" s="28"/>
      <c r="B164" s="2"/>
      <c r="C164" s="37">
        <v>3</v>
      </c>
      <c r="D164" s="37">
        <v>3</v>
      </c>
      <c r="E164" s="37">
        <v>3</v>
      </c>
      <c r="F164" s="37">
        <v>3</v>
      </c>
      <c r="G164" s="37">
        <v>3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>
      <c r="A165" s="28"/>
      <c r="B165" s="2"/>
      <c r="C165" s="29" t="s">
        <v>17</v>
      </c>
      <c r="D165" s="29" t="s">
        <v>17</v>
      </c>
      <c r="E165" s="29" t="s">
        <v>17</v>
      </c>
      <c r="F165" s="29" t="s">
        <v>17</v>
      </c>
      <c r="G165" s="29" t="s">
        <v>17</v>
      </c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>
      <c r="A166" s="28"/>
      <c r="B166" s="2"/>
      <c r="C166" s="29">
        <f t="shared" ref="C166:G166" si="5">COUNTIF(C$3:C$161,"Mathe")</f>
        <v>2</v>
      </c>
      <c r="D166" s="29">
        <f t="shared" si="5"/>
        <v>2</v>
      </c>
      <c r="E166" s="29">
        <f>COUNTIF(E$3:E$161,"Mathe")</f>
        <v>2</v>
      </c>
      <c r="F166" s="29">
        <f t="shared" si="5"/>
        <v>2</v>
      </c>
      <c r="G166" s="29">
        <f t="shared" si="5"/>
        <v>2</v>
      </c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>
      <c r="A167" s="28"/>
      <c r="B167" s="2"/>
      <c r="C167" s="29" t="s">
        <v>25</v>
      </c>
      <c r="D167" s="29" t="s">
        <v>25</v>
      </c>
      <c r="E167" s="29" t="s">
        <v>25</v>
      </c>
      <c r="F167" s="29" t="s">
        <v>25</v>
      </c>
      <c r="G167" s="29" t="s">
        <v>25</v>
      </c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>
      <c r="A168" s="28"/>
      <c r="B168" s="2"/>
      <c r="C168" s="29">
        <f t="shared" ref="C168:G168" si="6">COUNTIF(C$3:C$153,"Englisch")</f>
        <v>2</v>
      </c>
      <c r="D168" s="29">
        <f t="shared" si="6"/>
        <v>2</v>
      </c>
      <c r="E168" s="29">
        <f>COUNTIF(E$3:E$153,"Englisch")</f>
        <v>2</v>
      </c>
      <c r="F168" s="29">
        <f t="shared" si="6"/>
        <v>2</v>
      </c>
      <c r="G168" s="29">
        <f t="shared" si="6"/>
        <v>2</v>
      </c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>
      <c r="A169" s="28"/>
      <c r="B169" s="2"/>
      <c r="C169" s="29" t="s">
        <v>54</v>
      </c>
      <c r="D169" s="29" t="s">
        <v>54</v>
      </c>
      <c r="E169" s="29" t="s">
        <v>54</v>
      </c>
      <c r="F169" s="29" t="s">
        <v>54</v>
      </c>
      <c r="G169" s="29" t="s">
        <v>54</v>
      </c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>
      <c r="A170" s="28"/>
      <c r="B170" s="2"/>
      <c r="C170" s="29">
        <f t="shared" ref="C170:G170" si="7">COUNTIF(C$3:C$153,"2. FS")</f>
        <v>2</v>
      </c>
      <c r="D170" s="29">
        <f t="shared" si="7"/>
        <v>2</v>
      </c>
      <c r="E170" s="29">
        <f>COUNTIF(E$3:E$153,"2. FS")</f>
        <v>2</v>
      </c>
      <c r="F170" s="29">
        <f t="shared" si="7"/>
        <v>2</v>
      </c>
      <c r="G170" s="29">
        <f t="shared" si="7"/>
        <v>2</v>
      </c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>
      <c r="A171" s="28"/>
      <c r="B171" s="2"/>
      <c r="C171" s="29" t="s">
        <v>55</v>
      </c>
      <c r="D171" s="29" t="s">
        <v>55</v>
      </c>
      <c r="E171" s="29" t="s">
        <v>55</v>
      </c>
      <c r="F171" s="29" t="s">
        <v>55</v>
      </c>
      <c r="G171" s="29" t="s">
        <v>55</v>
      </c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>
      <c r="A172" s="28"/>
      <c r="B172" s="2"/>
      <c r="C172" s="29">
        <f t="shared" ref="C172:G172" si="8">COUNTIF(C$3:C$153,"2. FS")</f>
        <v>2</v>
      </c>
      <c r="D172" s="29">
        <f t="shared" si="8"/>
        <v>2</v>
      </c>
      <c r="E172" s="29">
        <f>COUNTIF(E$3:E$153,"2. FS")</f>
        <v>2</v>
      </c>
      <c r="F172" s="29">
        <f t="shared" si="8"/>
        <v>2</v>
      </c>
      <c r="G172" s="29">
        <f t="shared" si="8"/>
        <v>2</v>
      </c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>
      <c r="A173" s="28"/>
      <c r="B173" s="2"/>
      <c r="C173" s="29" t="s">
        <v>56</v>
      </c>
      <c r="D173" s="29" t="s">
        <v>56</v>
      </c>
      <c r="E173" s="29" t="s">
        <v>56</v>
      </c>
      <c r="F173" s="29" t="s">
        <v>56</v>
      </c>
      <c r="G173" s="29" t="s">
        <v>56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>
      <c r="A174" s="28"/>
      <c r="B174" s="2"/>
      <c r="C174" s="29">
        <f t="shared" ref="C174:G174" si="9">COUNTIF(C$3:C$153,"2. FS")</f>
        <v>2</v>
      </c>
      <c r="D174" s="29">
        <f t="shared" si="9"/>
        <v>2</v>
      </c>
      <c r="E174" s="29">
        <f>COUNTIF(E$3:E$153,"2. FS")</f>
        <v>2</v>
      </c>
      <c r="F174" s="29">
        <f t="shared" si="9"/>
        <v>2</v>
      </c>
      <c r="G174" s="29">
        <f t="shared" si="9"/>
        <v>2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>
      <c r="A175" s="28"/>
      <c r="B175" s="2"/>
      <c r="C175" s="29" t="s">
        <v>57</v>
      </c>
      <c r="D175" s="29" t="s">
        <v>57</v>
      </c>
      <c r="E175" s="29" t="s">
        <v>57</v>
      </c>
      <c r="F175" s="29" t="s">
        <v>57</v>
      </c>
      <c r="G175" s="29" t="s">
        <v>57</v>
      </c>
      <c r="H175" s="3"/>
      <c r="I175" s="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>
      <c r="A176" s="28"/>
      <c r="B176" s="2"/>
      <c r="C176" s="29">
        <f t="shared" ref="C176:G176" si="10">COUNTIF(C$3:C$153,"2. FS")</f>
        <v>2</v>
      </c>
      <c r="D176" s="29">
        <f t="shared" si="10"/>
        <v>2</v>
      </c>
      <c r="E176" s="29">
        <f>COUNTIF(E$3:E$153,"2. FS")</f>
        <v>2</v>
      </c>
      <c r="F176" s="29">
        <f t="shared" si="10"/>
        <v>2</v>
      </c>
      <c r="G176" s="29">
        <f t="shared" si="10"/>
        <v>2</v>
      </c>
      <c r="H176" s="3"/>
      <c r="I176" s="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>
      <c r="A177" s="28"/>
      <c r="B177" s="2"/>
      <c r="C177" s="30" t="s">
        <v>30</v>
      </c>
      <c r="D177" s="30" t="s">
        <v>30</v>
      </c>
      <c r="E177" s="30" t="s">
        <v>30</v>
      </c>
      <c r="F177" s="30" t="s">
        <v>30</v>
      </c>
      <c r="G177" s="30" t="s">
        <v>30</v>
      </c>
      <c r="H177" s="3"/>
      <c r="I177" s="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>
      <c r="A178" s="28"/>
      <c r="B178" s="2"/>
      <c r="C178" s="29">
        <f t="shared" ref="C178:G178" si="11">COUNTIF(C$3:C$153,"Religion")</f>
        <v>1</v>
      </c>
      <c r="D178" s="29">
        <f t="shared" si="11"/>
        <v>1</v>
      </c>
      <c r="E178" s="29">
        <f>COUNTIF(E$3:E$153,"Religion")</f>
        <v>1</v>
      </c>
      <c r="F178" s="29">
        <f t="shared" si="11"/>
        <v>1</v>
      </c>
      <c r="G178" s="29">
        <f t="shared" si="11"/>
        <v>1</v>
      </c>
      <c r="H178" s="3"/>
      <c r="I178" s="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>
      <c r="A179" s="28"/>
      <c r="B179" s="2"/>
      <c r="C179" s="30" t="s">
        <v>28</v>
      </c>
      <c r="D179" s="30" t="s">
        <v>28</v>
      </c>
      <c r="E179" s="30" t="s">
        <v>28</v>
      </c>
      <c r="F179" s="30" t="s">
        <v>28</v>
      </c>
      <c r="G179" s="30" t="s">
        <v>28</v>
      </c>
      <c r="H179" s="3"/>
      <c r="I179" s="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>
      <c r="A180" s="28"/>
      <c r="B180" s="2"/>
      <c r="C180" s="29">
        <f t="shared" ref="C180:G180" si="12">COUNTIF(C$3:C$153,"Nawi")</f>
        <v>1</v>
      </c>
      <c r="D180" s="29">
        <f t="shared" si="12"/>
        <v>1</v>
      </c>
      <c r="E180" s="29">
        <f>COUNTIF(E$3:E$153,"Nawi")</f>
        <v>1</v>
      </c>
      <c r="F180" s="29">
        <f t="shared" si="12"/>
        <v>1</v>
      </c>
      <c r="G180" s="29">
        <f t="shared" si="12"/>
        <v>1</v>
      </c>
      <c r="H180" s="3"/>
      <c r="I180" s="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.75" customHeight="1">
      <c r="A181" s="27"/>
      <c r="B181" s="2"/>
      <c r="C181" s="30" t="s">
        <v>58</v>
      </c>
      <c r="D181" s="30" t="s">
        <v>58</v>
      </c>
      <c r="E181" s="30" t="s">
        <v>58</v>
      </c>
      <c r="F181" s="30" t="s">
        <v>58</v>
      </c>
      <c r="G181" s="30" t="s">
        <v>58</v>
      </c>
      <c r="H181" s="3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1.75" customHeight="1">
      <c r="A182" s="27"/>
      <c r="B182" s="2"/>
      <c r="C182" s="29">
        <f t="shared" ref="C182:G182" si="13">COUNTIF(C$3:C$153,"Musik")</f>
        <v>1</v>
      </c>
      <c r="D182" s="29">
        <f t="shared" si="13"/>
        <v>1</v>
      </c>
      <c r="E182" s="29">
        <f>COUNTIF(E$3:E$153,"Musik")</f>
        <v>1</v>
      </c>
      <c r="F182" s="29">
        <f t="shared" si="13"/>
        <v>1</v>
      </c>
      <c r="G182" s="29">
        <f t="shared" si="13"/>
        <v>1</v>
      </c>
      <c r="H182" s="3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1.75" customHeight="1">
      <c r="A183" s="27"/>
      <c r="B183" s="2"/>
      <c r="C183" s="30" t="s">
        <v>52</v>
      </c>
      <c r="D183" s="30" t="s">
        <v>52</v>
      </c>
      <c r="E183" s="30" t="s">
        <v>52</v>
      </c>
      <c r="F183" s="30" t="s">
        <v>52</v>
      </c>
      <c r="G183" s="30" t="s">
        <v>52</v>
      </c>
      <c r="H183" s="3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1.75" customHeight="1">
      <c r="A184" s="27"/>
      <c r="B184" s="2"/>
      <c r="C184" s="29">
        <f>COUNTIF(C$3:C$152,"Geschichte")</f>
        <v>1</v>
      </c>
      <c r="D184" s="29">
        <f t="shared" ref="D184:G184" si="14">COUNTIF(D$3:D$151,"Geschichte")</f>
        <v>1</v>
      </c>
      <c r="E184" s="29">
        <f>COUNTIF(E$3:E$151,"Geschichte")</f>
        <v>1</v>
      </c>
      <c r="F184" s="29">
        <f t="shared" si="14"/>
        <v>1</v>
      </c>
      <c r="G184" s="29">
        <f t="shared" si="14"/>
        <v>1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1.75" customHeight="1">
      <c r="A185" s="27"/>
      <c r="B185" s="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1.75" customHeight="1">
      <c r="A186" s="27"/>
      <c r="B186" s="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1.75" customHeight="1">
      <c r="A373" s="27"/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1.75" customHeight="1">
      <c r="A374" s="27"/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1.75" customHeight="1">
      <c r="A375" s="27"/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1.75" customHeight="1">
      <c r="A376" s="27"/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1.75" customHeight="1">
      <c r="A377" s="27"/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1.75" customHeight="1">
      <c r="A378" s="27"/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1.75" customHeight="1">
      <c r="A379" s="27"/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1.75" customHeight="1">
      <c r="A380" s="27"/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/>
    <row r="382" spans="1:26" ht="15.75" customHeight="1"/>
    <row r="383" spans="1:26" ht="15.75" customHeight="1"/>
    <row r="384" spans="1:26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H3:H6"/>
  </mergeCells>
  <phoneticPr fontId="12" type="noConversion"/>
  <conditionalFormatting sqref="C178:G178 C180:G180">
    <cfRule type="cellIs" dxfId="129" priority="3" operator="notEqual">
      <formula>1</formula>
    </cfRule>
  </conditionalFormatting>
  <conditionalFormatting sqref="C178:G178 C180:G180">
    <cfRule type="cellIs" dxfId="128" priority="4" operator="equal">
      <formula>1</formula>
    </cfRule>
  </conditionalFormatting>
  <conditionalFormatting sqref="C166:G166 C168:G168 C170:G170 C172:G172 C174:G174 C176:G176">
    <cfRule type="cellIs" dxfId="127" priority="5" operator="notEqual">
      <formula>2</formula>
    </cfRule>
  </conditionalFormatting>
  <conditionalFormatting sqref="C166:G166 C168:G168 C170:G170 C172:G172 C174:G174 C176:G176">
    <cfRule type="cellIs" dxfId="126" priority="6" operator="equal">
      <formula>2</formula>
    </cfRule>
  </conditionalFormatting>
  <conditionalFormatting sqref="B3:B160">
    <cfRule type="cellIs" dxfId="125" priority="7" operator="equal">
      <formula>"Samstag"</formula>
    </cfRule>
  </conditionalFormatting>
  <conditionalFormatting sqref="B3:B160">
    <cfRule type="cellIs" dxfId="124" priority="8" operator="equal">
      <formula>"Sonntag"</formula>
    </cfRule>
  </conditionalFormatting>
  <conditionalFormatting sqref="C182">
    <cfRule type="cellIs" dxfId="123" priority="9" operator="notEqual">
      <formula>1</formula>
    </cfRule>
  </conditionalFormatting>
  <conditionalFormatting sqref="C182">
    <cfRule type="cellIs" dxfId="122" priority="10" operator="equal">
      <formula>1</formula>
    </cfRule>
  </conditionalFormatting>
  <conditionalFormatting sqref="D182">
    <cfRule type="cellIs" dxfId="121" priority="11" operator="notEqual">
      <formula>1</formula>
    </cfRule>
  </conditionalFormatting>
  <conditionalFormatting sqref="D182">
    <cfRule type="cellIs" dxfId="120" priority="12" operator="equal">
      <formula>1</formula>
    </cfRule>
  </conditionalFormatting>
  <conditionalFormatting sqref="E182">
    <cfRule type="cellIs" dxfId="119" priority="13" operator="notEqual">
      <formula>1</formula>
    </cfRule>
  </conditionalFormatting>
  <conditionalFormatting sqref="E182">
    <cfRule type="cellIs" dxfId="118" priority="14" operator="equal">
      <formula>1</formula>
    </cfRule>
  </conditionalFormatting>
  <conditionalFormatting sqref="F182">
    <cfRule type="cellIs" dxfId="117" priority="15" operator="notEqual">
      <formula>1</formula>
    </cfRule>
  </conditionalFormatting>
  <conditionalFormatting sqref="F182">
    <cfRule type="cellIs" dxfId="116" priority="16" operator="equal">
      <formula>1</formula>
    </cfRule>
  </conditionalFormatting>
  <conditionalFormatting sqref="G182">
    <cfRule type="cellIs" dxfId="115" priority="17" operator="notEqual">
      <formula>1</formula>
    </cfRule>
  </conditionalFormatting>
  <conditionalFormatting sqref="G182">
    <cfRule type="cellIs" dxfId="114" priority="18" operator="equal">
      <formula>1</formula>
    </cfRule>
  </conditionalFormatting>
  <conditionalFormatting sqref="C184:F184">
    <cfRule type="cellIs" dxfId="113" priority="19" operator="notEqual">
      <formula>1</formula>
    </cfRule>
  </conditionalFormatting>
  <conditionalFormatting sqref="C184:F184">
    <cfRule type="cellIs" dxfId="112" priority="20" operator="equal">
      <formula>1</formula>
    </cfRule>
  </conditionalFormatting>
  <conditionalFormatting sqref="G184">
    <cfRule type="cellIs" dxfId="111" priority="21" operator="notEqual">
      <formula>1</formula>
    </cfRule>
  </conditionalFormatting>
  <conditionalFormatting sqref="G184">
    <cfRule type="cellIs" dxfId="110" priority="22" operator="equal">
      <formula>1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zoomScale="150" zoomScaleNormal="150" zoomScalePageLayoutView="150" workbookViewId="0">
      <pane ySplit="1" topLeftCell="A81" activePane="bottomLeft" state="frozen"/>
      <selection pane="bottomLeft" activeCell="G90" sqref="G90"/>
    </sheetView>
  </sheetViews>
  <sheetFormatPr baseColWidth="10" defaultColWidth="12.6640625" defaultRowHeight="15" customHeight="1" x14ac:dyDescent="0"/>
  <cols>
    <col min="1" max="1" width="9.6640625" customWidth="1"/>
    <col min="2" max="2" width="9.5" customWidth="1"/>
    <col min="3" max="5" width="11.6640625" customWidth="1"/>
    <col min="6" max="6" width="12.1640625" customWidth="1"/>
    <col min="7" max="7" width="11.6640625" customWidth="1"/>
    <col min="8" max="8" width="19" customWidth="1"/>
    <col min="9" max="9" width="10.33203125" customWidth="1"/>
    <col min="10" max="10" width="8.6640625" customWidth="1"/>
    <col min="11" max="26" width="7.6640625" customWidth="1"/>
  </cols>
  <sheetData>
    <row r="1" spans="1:26" ht="21.75" customHeight="1">
      <c r="A1" s="1" t="s">
        <v>0</v>
      </c>
      <c r="B1" s="2"/>
      <c r="C1" s="2" t="s">
        <v>59</v>
      </c>
      <c r="D1" s="2" t="s">
        <v>60</v>
      </c>
      <c r="E1" s="2" t="s">
        <v>61</v>
      </c>
      <c r="F1" s="2" t="s">
        <v>62</v>
      </c>
      <c r="G1" s="2" t="s">
        <v>63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.75" customHeight="1">
      <c r="A2" s="5" t="s">
        <v>6</v>
      </c>
      <c r="B2" s="2"/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3"/>
      <c r="H3" s="42" t="s">
        <v>7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7">
        <f t="shared" ref="A4:A160" si="1">A3+1</f>
        <v>45902</v>
      </c>
      <c r="B4" s="2" t="str">
        <f t="shared" si="0"/>
        <v>Dienstag</v>
      </c>
      <c r="C4" s="3"/>
      <c r="D4" s="3"/>
      <c r="E4" s="3"/>
      <c r="F4" s="3"/>
      <c r="G4" s="3"/>
      <c r="H4" s="4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3"/>
      <c r="H5" s="4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4"/>
      <c r="F6" s="4"/>
      <c r="G6" s="4"/>
      <c r="H6" s="4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3"/>
      <c r="H7" s="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9"/>
      <c r="H8" s="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9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9"/>
      <c r="H16" s="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.75" customHeight="1">
      <c r="A17" s="7">
        <f t="shared" si="1"/>
        <v>45915</v>
      </c>
      <c r="B17" s="2" t="str">
        <f t="shared" si="0"/>
        <v>Montag</v>
      </c>
      <c r="C17" s="12" t="s">
        <v>64</v>
      </c>
      <c r="D17" s="12" t="s">
        <v>64</v>
      </c>
      <c r="E17" s="12" t="s">
        <v>64</v>
      </c>
      <c r="F17" s="12" t="s">
        <v>64</v>
      </c>
      <c r="G17" s="12" t="s">
        <v>64</v>
      </c>
      <c r="H17" s="12" t="s">
        <v>64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3"/>
      <c r="H18" s="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3"/>
      <c r="H19" s="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3"/>
      <c r="H20" s="8"/>
      <c r="I20" s="4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3"/>
      <c r="H21" s="8"/>
      <c r="I21" s="8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9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9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.75" customHeight="1">
      <c r="A24" s="7">
        <f t="shared" si="1"/>
        <v>45922</v>
      </c>
      <c r="B24" s="2" t="str">
        <f t="shared" si="0"/>
        <v>Montag</v>
      </c>
      <c r="C24" s="12" t="s">
        <v>18</v>
      </c>
      <c r="D24" s="12" t="s">
        <v>18</v>
      </c>
      <c r="E24" s="12" t="s">
        <v>18</v>
      </c>
      <c r="F24" s="12" t="s">
        <v>18</v>
      </c>
      <c r="G24" s="12" t="s">
        <v>18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>
      <c r="A25" s="7">
        <f t="shared" si="1"/>
        <v>45923</v>
      </c>
      <c r="B25" s="2" t="str">
        <f t="shared" si="0"/>
        <v>Dienstag</v>
      </c>
      <c r="C25" s="12" t="s">
        <v>27</v>
      </c>
      <c r="D25" s="12" t="s">
        <v>27</v>
      </c>
      <c r="E25" s="12" t="s">
        <v>27</v>
      </c>
      <c r="F25" s="12" t="s">
        <v>27</v>
      </c>
      <c r="G25" s="12" t="s">
        <v>27</v>
      </c>
      <c r="H25" s="8" t="s">
        <v>9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.75" customHeight="1">
      <c r="A26" s="7">
        <f t="shared" si="1"/>
        <v>45924</v>
      </c>
      <c r="B26" s="2" t="str">
        <f t="shared" si="0"/>
        <v>Mittwoch</v>
      </c>
      <c r="C26" s="8"/>
      <c r="D26" s="8"/>
      <c r="E26" s="8"/>
      <c r="F26" s="8"/>
      <c r="G26" s="8"/>
      <c r="H26" s="8" t="s">
        <v>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8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8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9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9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.75" customHeight="1">
      <c r="A31" s="7">
        <f t="shared" si="1"/>
        <v>45929</v>
      </c>
      <c r="B31" s="2" t="str">
        <f t="shared" si="0"/>
        <v>Montag</v>
      </c>
      <c r="C31" s="8"/>
      <c r="D31" s="8"/>
      <c r="E31" s="8"/>
      <c r="F31" s="8"/>
      <c r="G31" s="8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.75" customHeight="1">
      <c r="A32" s="7">
        <f t="shared" si="1"/>
        <v>45930</v>
      </c>
      <c r="B32" s="2" t="str">
        <f t="shared" si="0"/>
        <v>Dienstag</v>
      </c>
      <c r="C32" s="8"/>
      <c r="D32" s="8"/>
      <c r="E32" s="8"/>
      <c r="F32" s="8"/>
      <c r="G32" s="8"/>
      <c r="H32" s="1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1.75" customHeight="1">
      <c r="A33" s="7">
        <f t="shared" si="1"/>
        <v>45931</v>
      </c>
      <c r="B33" s="2" t="str">
        <f t="shared" si="0"/>
        <v>Mittwoch</v>
      </c>
      <c r="C33" s="17" t="s">
        <v>14</v>
      </c>
      <c r="D33" s="17" t="s">
        <v>14</v>
      </c>
      <c r="E33" s="17" t="s">
        <v>14</v>
      </c>
      <c r="F33" s="17" t="s">
        <v>14</v>
      </c>
      <c r="G33" s="17" t="s">
        <v>14</v>
      </c>
      <c r="H33" s="17" t="s">
        <v>51</v>
      </c>
      <c r="I33" s="12" t="s">
        <v>65</v>
      </c>
      <c r="J33" s="12" t="s">
        <v>66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1.75" customHeight="1">
      <c r="A34" s="7">
        <f t="shared" si="1"/>
        <v>45932</v>
      </c>
      <c r="B34" s="2" t="str">
        <f t="shared" si="0"/>
        <v>Donnerstag</v>
      </c>
      <c r="C34" s="8"/>
      <c r="D34" s="8"/>
      <c r="E34" s="8"/>
      <c r="F34" s="8"/>
      <c r="G34" s="8"/>
      <c r="H34" s="8" t="s">
        <v>10</v>
      </c>
      <c r="I34" s="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/>
      <c r="F35" s="16"/>
      <c r="G35" s="16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9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9"/>
      <c r="H37" s="3"/>
      <c r="I37" s="3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12" t="s">
        <v>12</v>
      </c>
      <c r="H38" s="8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.75" customHeight="1">
      <c r="A39" s="7">
        <f t="shared" si="1"/>
        <v>45937</v>
      </c>
      <c r="B39" s="2" t="str">
        <f t="shared" si="0"/>
        <v>Dienstag</v>
      </c>
      <c r="C39" s="12" t="s">
        <v>50</v>
      </c>
      <c r="D39" s="12" t="s">
        <v>50</v>
      </c>
      <c r="E39" s="12" t="s">
        <v>50</v>
      </c>
      <c r="F39" s="12" t="s">
        <v>50</v>
      </c>
      <c r="G39" s="12" t="s">
        <v>50</v>
      </c>
      <c r="H39" s="14" t="s">
        <v>15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1.75" customHeight="1">
      <c r="A40" s="7">
        <f t="shared" si="1"/>
        <v>45938</v>
      </c>
      <c r="B40" s="2" t="str">
        <f t="shared" si="0"/>
        <v>Mittwoch</v>
      </c>
      <c r="C40" s="18" t="s">
        <v>16</v>
      </c>
      <c r="D40" s="18" t="s">
        <v>16</v>
      </c>
      <c r="E40" s="18" t="s">
        <v>16</v>
      </c>
      <c r="F40" s="18" t="s">
        <v>16</v>
      </c>
      <c r="G40" s="18" t="s">
        <v>16</v>
      </c>
      <c r="H40" s="14" t="s">
        <v>15</v>
      </c>
      <c r="I40" s="18" t="s">
        <v>16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1.75" customHeight="1">
      <c r="A41" s="7">
        <f t="shared" si="1"/>
        <v>45939</v>
      </c>
      <c r="B41" s="2" t="str">
        <f t="shared" si="0"/>
        <v>Donnerstag</v>
      </c>
      <c r="C41" s="8"/>
      <c r="D41" s="8"/>
      <c r="E41" s="8"/>
      <c r="F41" s="8"/>
      <c r="G41" s="8"/>
      <c r="H41" s="19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.75" customHeight="1">
      <c r="A42" s="7">
        <f t="shared" si="1"/>
        <v>45940</v>
      </c>
      <c r="B42" s="2" t="str">
        <f t="shared" si="0"/>
        <v>Freitag</v>
      </c>
      <c r="C42" s="17" t="s">
        <v>17</v>
      </c>
      <c r="D42" s="17" t="s">
        <v>17</v>
      </c>
      <c r="E42" s="17" t="s">
        <v>17</v>
      </c>
      <c r="F42" s="17" t="s">
        <v>17</v>
      </c>
      <c r="G42" s="17" t="s">
        <v>17</v>
      </c>
      <c r="H42" s="19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9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9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12" t="s">
        <v>19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20"/>
      <c r="H46" s="8" t="s">
        <v>20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12" t="s">
        <v>19</v>
      </c>
      <c r="H47" s="8" t="s">
        <v>21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2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12" t="s">
        <v>19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9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9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21" t="s">
        <v>22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21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2"/>
      <c r="F54" s="22"/>
      <c r="G54" s="22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21" t="s">
        <v>22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21"/>
      <c r="H56" s="8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9"/>
      <c r="H57" s="8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9"/>
      <c r="H58" s="8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21" t="s">
        <v>22</v>
      </c>
      <c r="H59" s="8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21"/>
      <c r="H60" s="8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21" t="s">
        <v>22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21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23" t="s">
        <v>23</v>
      </c>
      <c r="H63" s="8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9"/>
      <c r="H64" s="8" t="s">
        <v>24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9"/>
      <c r="H65" s="8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"/>
      <c r="F66" s="3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.75" customHeight="1">
      <c r="A67" s="7">
        <f t="shared" si="1"/>
        <v>45965</v>
      </c>
      <c r="B67" s="2" t="str">
        <f t="shared" si="0"/>
        <v>Dienstag</v>
      </c>
      <c r="C67" s="3"/>
      <c r="D67" s="3"/>
      <c r="E67" s="3"/>
      <c r="F67" s="3"/>
      <c r="G67" s="3"/>
      <c r="H67" s="1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.75" customHeight="1">
      <c r="A68" s="7">
        <f t="shared" si="1"/>
        <v>45966</v>
      </c>
      <c r="B68" s="2" t="str">
        <f t="shared" si="0"/>
        <v>Mittwoch</v>
      </c>
      <c r="C68" s="3"/>
      <c r="D68" s="3"/>
      <c r="E68" s="3"/>
      <c r="F68" s="3"/>
      <c r="G68" s="3"/>
      <c r="H68" s="8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.75" customHeight="1">
      <c r="A69" s="7">
        <f t="shared" si="1"/>
        <v>45967</v>
      </c>
      <c r="B69" s="2" t="str">
        <f t="shared" si="0"/>
        <v>Donnerstag</v>
      </c>
      <c r="C69" s="17" t="s">
        <v>53</v>
      </c>
      <c r="D69" s="17" t="s">
        <v>53</v>
      </c>
      <c r="E69" s="17" t="s">
        <v>53</v>
      </c>
      <c r="F69" s="17" t="s">
        <v>53</v>
      </c>
      <c r="G69" s="17" t="s">
        <v>53</v>
      </c>
      <c r="H69" s="12" t="s">
        <v>67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.75" customHeight="1">
      <c r="A70" s="7">
        <f t="shared" si="1"/>
        <v>45968</v>
      </c>
      <c r="B70" s="2" t="str">
        <f t="shared" si="0"/>
        <v>Freitag</v>
      </c>
      <c r="C70" s="3"/>
      <c r="D70" s="3"/>
      <c r="E70" s="3"/>
      <c r="F70" s="3"/>
      <c r="G70" s="35" t="s">
        <v>69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.75" customHeight="1">
      <c r="A71" s="7">
        <f t="shared" si="1"/>
        <v>45969</v>
      </c>
      <c r="B71" s="2" t="str">
        <f t="shared" si="0"/>
        <v>Samstag</v>
      </c>
      <c r="C71" s="9"/>
      <c r="D71" s="9"/>
      <c r="E71" s="9"/>
      <c r="F71" s="9"/>
      <c r="G71" s="9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.75" customHeight="1">
      <c r="A72" s="7">
        <f t="shared" si="1"/>
        <v>45970</v>
      </c>
      <c r="B72" s="2" t="str">
        <f t="shared" si="0"/>
        <v>Sonntag</v>
      </c>
      <c r="C72" s="9"/>
      <c r="D72" s="9"/>
      <c r="E72" s="9"/>
      <c r="F72" s="9"/>
      <c r="G72" s="9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.75" customHeight="1">
      <c r="A73" s="7">
        <f t="shared" si="1"/>
        <v>45971</v>
      </c>
      <c r="B73" s="2" t="str">
        <f t="shared" si="0"/>
        <v>Montag</v>
      </c>
      <c r="C73" s="3"/>
      <c r="D73" s="3"/>
      <c r="E73" s="3"/>
      <c r="F73" s="3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.75" customHeight="1">
      <c r="A74" s="7">
        <f t="shared" si="1"/>
        <v>45972</v>
      </c>
      <c r="B74" s="2" t="str">
        <f t="shared" si="0"/>
        <v>Dienstag</v>
      </c>
      <c r="C74" s="35" t="s">
        <v>68</v>
      </c>
      <c r="D74" s="35" t="s">
        <v>68</v>
      </c>
      <c r="E74" s="3"/>
      <c r="F74" s="3"/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.75" customHeight="1">
      <c r="A75" s="7">
        <f t="shared" si="1"/>
        <v>45973</v>
      </c>
      <c r="B75" s="2" t="str">
        <f t="shared" si="0"/>
        <v>Mittwoch</v>
      </c>
      <c r="C75" s="13"/>
      <c r="D75" s="3"/>
      <c r="E75" s="3"/>
      <c r="F75" s="35" t="s">
        <v>14</v>
      </c>
      <c r="G75" s="35" t="s">
        <v>14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.75" customHeight="1">
      <c r="A76" s="7">
        <f t="shared" si="1"/>
        <v>45974</v>
      </c>
      <c r="B76" s="2" t="str">
        <f t="shared" si="0"/>
        <v>Donnerstag</v>
      </c>
      <c r="C76" s="3"/>
      <c r="D76" s="35" t="s">
        <v>14</v>
      </c>
      <c r="E76" s="35" t="s">
        <v>14</v>
      </c>
      <c r="F76" s="3"/>
      <c r="G76" s="35" t="s">
        <v>52</v>
      </c>
      <c r="H76" s="8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.75" customHeight="1">
      <c r="A77" s="7">
        <f t="shared" si="1"/>
        <v>45975</v>
      </c>
      <c r="B77" s="2" t="str">
        <f t="shared" si="0"/>
        <v>Freitag</v>
      </c>
      <c r="C77" s="35" t="s">
        <v>14</v>
      </c>
      <c r="D77" s="3"/>
      <c r="E77" s="35" t="s">
        <v>69</v>
      </c>
      <c r="F77" s="35" t="s">
        <v>69</v>
      </c>
      <c r="G77" s="3"/>
      <c r="H77" s="10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.75" customHeight="1">
      <c r="A78" s="7">
        <f t="shared" si="1"/>
        <v>45976</v>
      </c>
      <c r="B78" s="2" t="str">
        <f t="shared" si="0"/>
        <v>Samstag</v>
      </c>
      <c r="C78" s="9"/>
      <c r="D78" s="9"/>
      <c r="E78" s="9"/>
      <c r="F78" s="9"/>
      <c r="G78" s="9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.75" customHeight="1">
      <c r="A79" s="7">
        <f t="shared" si="1"/>
        <v>45977</v>
      </c>
      <c r="B79" s="2" t="str">
        <f t="shared" si="0"/>
        <v>Sonntag</v>
      </c>
      <c r="C79" s="9"/>
      <c r="D79" s="9"/>
      <c r="E79" s="9"/>
      <c r="F79" s="9"/>
      <c r="G79" s="9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.75" customHeight="1">
      <c r="A80" s="7">
        <f t="shared" si="1"/>
        <v>45978</v>
      </c>
      <c r="B80" s="2" t="str">
        <f t="shared" si="0"/>
        <v>Montag</v>
      </c>
      <c r="C80" s="35" t="s">
        <v>52</v>
      </c>
      <c r="D80" s="3"/>
      <c r="E80" s="3"/>
      <c r="F80" s="3"/>
      <c r="G80" s="1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.75" customHeight="1">
      <c r="A81" s="7">
        <f t="shared" si="1"/>
        <v>45979</v>
      </c>
      <c r="B81" s="2" t="str">
        <f t="shared" si="0"/>
        <v>Dienstag</v>
      </c>
      <c r="C81" s="17" t="s">
        <v>25</v>
      </c>
      <c r="D81" s="17" t="s">
        <v>25</v>
      </c>
      <c r="E81" s="17" t="s">
        <v>25</v>
      </c>
      <c r="F81" s="17" t="s">
        <v>25</v>
      </c>
      <c r="G81" s="17" t="s">
        <v>25</v>
      </c>
      <c r="H81" s="17" t="s">
        <v>51</v>
      </c>
      <c r="I81" s="12" t="s">
        <v>27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.75" customHeight="1">
      <c r="A82" s="7">
        <f t="shared" si="1"/>
        <v>45980</v>
      </c>
      <c r="B82" s="2" t="str">
        <f t="shared" si="0"/>
        <v>Mittwoch</v>
      </c>
      <c r="C82" s="3"/>
      <c r="D82" s="3"/>
      <c r="E82" s="3"/>
      <c r="F82" s="3"/>
      <c r="G82" s="35" t="s">
        <v>68</v>
      </c>
      <c r="H82" s="8" t="s">
        <v>29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.75" customHeight="1">
      <c r="A83" s="7">
        <f t="shared" si="1"/>
        <v>45981</v>
      </c>
      <c r="B83" s="2" t="str">
        <f t="shared" si="0"/>
        <v>Donnerstag</v>
      </c>
      <c r="C83" s="3"/>
      <c r="D83" s="35" t="s">
        <v>69</v>
      </c>
      <c r="E83" s="35" t="s">
        <v>52</v>
      </c>
      <c r="F83" s="3"/>
      <c r="G83" s="3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1.75" customHeight="1">
      <c r="A84" s="7">
        <f t="shared" si="1"/>
        <v>45982</v>
      </c>
      <c r="B84" s="2" t="str">
        <f t="shared" si="0"/>
        <v>Freitag</v>
      </c>
      <c r="C84" s="3"/>
      <c r="D84" s="13"/>
      <c r="E84" s="3"/>
      <c r="F84" s="35" t="s">
        <v>68</v>
      </c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.75" customHeight="1">
      <c r="A85" s="7">
        <f t="shared" si="1"/>
        <v>45983</v>
      </c>
      <c r="B85" s="2" t="str">
        <f t="shared" si="0"/>
        <v>Samstag</v>
      </c>
      <c r="C85" s="9"/>
      <c r="D85" s="9"/>
      <c r="E85" s="9"/>
      <c r="F85" s="9"/>
      <c r="G85" s="9"/>
      <c r="H85" s="8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.75" customHeight="1">
      <c r="A86" s="7">
        <f t="shared" si="1"/>
        <v>45984</v>
      </c>
      <c r="B86" s="2" t="str">
        <f t="shared" si="0"/>
        <v>Sonntag</v>
      </c>
      <c r="C86" s="9"/>
      <c r="D86" s="9"/>
      <c r="E86" s="9"/>
      <c r="F86" s="9"/>
      <c r="G86" s="9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.75" customHeight="1">
      <c r="A87" s="7">
        <f t="shared" si="1"/>
        <v>45985</v>
      </c>
      <c r="B87" s="2" t="str">
        <f t="shared" si="0"/>
        <v>Montag</v>
      </c>
      <c r="C87" s="35" t="s">
        <v>31</v>
      </c>
      <c r="D87" s="35" t="s">
        <v>31</v>
      </c>
      <c r="E87" s="3"/>
      <c r="F87" s="35" t="s">
        <v>52</v>
      </c>
      <c r="G87" s="3"/>
      <c r="H87" s="3"/>
      <c r="I87" s="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.75" customHeight="1">
      <c r="A88" s="7">
        <f t="shared" si="1"/>
        <v>45986</v>
      </c>
      <c r="B88" s="2" t="str">
        <f t="shared" si="0"/>
        <v>Dienstag</v>
      </c>
      <c r="C88" s="12" t="s">
        <v>16</v>
      </c>
      <c r="D88" s="12" t="s">
        <v>16</v>
      </c>
      <c r="E88" s="12" t="s">
        <v>16</v>
      </c>
      <c r="F88" s="12" t="s">
        <v>16</v>
      </c>
      <c r="G88" s="35" t="s">
        <v>31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.75" customHeight="1">
      <c r="A89" s="7">
        <f t="shared" si="1"/>
        <v>45987</v>
      </c>
      <c r="B89" s="2" t="str">
        <f t="shared" si="0"/>
        <v>Mittwoch</v>
      </c>
      <c r="C89" s="3"/>
      <c r="D89" s="35" t="s">
        <v>52</v>
      </c>
      <c r="E89" s="35" t="s">
        <v>68</v>
      </c>
      <c r="F89" s="35" t="s">
        <v>31</v>
      </c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.75" customHeight="1">
      <c r="A90" s="7">
        <f t="shared" si="1"/>
        <v>45988</v>
      </c>
      <c r="B90" s="2" t="str">
        <f t="shared" si="0"/>
        <v>Donnerstag</v>
      </c>
      <c r="C90" s="3"/>
      <c r="D90" s="3"/>
      <c r="E90" s="35" t="s">
        <v>31</v>
      </c>
      <c r="F90" s="3"/>
      <c r="G90" s="13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1.75" customHeight="1">
      <c r="A91" s="7">
        <f t="shared" si="1"/>
        <v>45989</v>
      </c>
      <c r="B91" s="2" t="str">
        <f t="shared" si="0"/>
        <v>Freitag</v>
      </c>
      <c r="C91" s="35" t="s">
        <v>69</v>
      </c>
      <c r="D91" s="12" t="s">
        <v>71</v>
      </c>
      <c r="E91" s="12" t="s">
        <v>70</v>
      </c>
      <c r="F91" s="12" t="s">
        <v>71</v>
      </c>
      <c r="G91" s="12" t="s">
        <v>70</v>
      </c>
      <c r="H91" s="12" t="s">
        <v>67</v>
      </c>
      <c r="I91" s="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1.75" customHeight="1">
      <c r="A92" s="7">
        <f t="shared" si="1"/>
        <v>45990</v>
      </c>
      <c r="B92" s="2" t="str">
        <f t="shared" si="0"/>
        <v>Samstag</v>
      </c>
      <c r="C92" s="9"/>
      <c r="D92" s="9"/>
      <c r="E92" s="9"/>
      <c r="F92" s="9"/>
      <c r="G92" s="9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1.75" customHeight="1">
      <c r="A93" s="7">
        <f t="shared" si="1"/>
        <v>45991</v>
      </c>
      <c r="B93" s="2" t="str">
        <f t="shared" si="0"/>
        <v>Sonntag</v>
      </c>
      <c r="C93" s="9"/>
      <c r="D93" s="9"/>
      <c r="E93" s="9"/>
      <c r="F93" s="9"/>
      <c r="G93" s="9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.75" customHeight="1">
      <c r="A94" s="7">
        <f t="shared" si="1"/>
        <v>45992</v>
      </c>
      <c r="B94" s="2" t="str">
        <f t="shared" si="0"/>
        <v>Montag</v>
      </c>
      <c r="C94" s="13"/>
      <c r="D94" s="13"/>
      <c r="E94" s="3"/>
      <c r="F94" s="3"/>
      <c r="G94" s="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1.75" customHeight="1">
      <c r="A95" s="7">
        <f t="shared" si="1"/>
        <v>45993</v>
      </c>
      <c r="B95" s="2" t="str">
        <f t="shared" si="0"/>
        <v>Dienstag</v>
      </c>
      <c r="C95" s="35" t="s">
        <v>76</v>
      </c>
      <c r="D95" s="35" t="s">
        <v>76</v>
      </c>
      <c r="E95" s="35" t="s">
        <v>76</v>
      </c>
      <c r="F95" s="35" t="s">
        <v>76</v>
      </c>
      <c r="G95" s="35" t="s">
        <v>76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.75" customHeight="1">
      <c r="A96" s="7">
        <f t="shared" si="1"/>
        <v>45994</v>
      </c>
      <c r="B96" s="2" t="str">
        <f t="shared" si="0"/>
        <v>Mittwoch</v>
      </c>
      <c r="C96" s="13"/>
      <c r="D96" s="3"/>
      <c r="E96" s="3"/>
      <c r="F96" s="3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.75" customHeight="1">
      <c r="A97" s="7">
        <f t="shared" si="1"/>
        <v>45995</v>
      </c>
      <c r="B97" s="2" t="str">
        <f t="shared" si="0"/>
        <v>Donnerstag</v>
      </c>
      <c r="C97" s="18" t="s">
        <v>104</v>
      </c>
      <c r="D97" s="18" t="s">
        <v>104</v>
      </c>
      <c r="E97" s="18" t="s">
        <v>104</v>
      </c>
      <c r="F97" s="18" t="s">
        <v>104</v>
      </c>
      <c r="G97" s="18" t="s">
        <v>104</v>
      </c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.75" customHeight="1">
      <c r="A98" s="7">
        <f t="shared" si="1"/>
        <v>45996</v>
      </c>
      <c r="B98" s="2" t="str">
        <f t="shared" si="0"/>
        <v>Freitag</v>
      </c>
      <c r="C98" s="17" t="s">
        <v>17</v>
      </c>
      <c r="D98" s="17" t="s">
        <v>17</v>
      </c>
      <c r="E98" s="17" t="s">
        <v>17</v>
      </c>
      <c r="F98" s="17" t="s">
        <v>17</v>
      </c>
      <c r="G98" s="17" t="s">
        <v>17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.75" customHeight="1">
      <c r="A99" s="7">
        <f t="shared" si="1"/>
        <v>45997</v>
      </c>
      <c r="B99" s="2" t="str">
        <f t="shared" si="0"/>
        <v>Samstag</v>
      </c>
      <c r="C99" s="9"/>
      <c r="D99" s="9"/>
      <c r="E99" s="9"/>
      <c r="F99" s="9"/>
      <c r="G99" s="9"/>
      <c r="H99" s="8" t="s">
        <v>32</v>
      </c>
      <c r="I99" s="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.75" customHeight="1">
      <c r="A100" s="7">
        <f t="shared" si="1"/>
        <v>45998</v>
      </c>
      <c r="B100" s="2" t="str">
        <f t="shared" si="0"/>
        <v>Sonntag</v>
      </c>
      <c r="C100" s="9"/>
      <c r="D100" s="9"/>
      <c r="E100" s="9"/>
      <c r="F100" s="9"/>
      <c r="G100" s="9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.75" customHeight="1">
      <c r="A101" s="7">
        <f t="shared" si="1"/>
        <v>45999</v>
      </c>
      <c r="B101" s="2" t="str">
        <f t="shared" si="0"/>
        <v>Montag</v>
      </c>
      <c r="C101" s="3"/>
      <c r="D101" s="18" t="s">
        <v>104</v>
      </c>
      <c r="E101" s="3"/>
      <c r="F101" s="3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.75" customHeight="1">
      <c r="A102" s="7">
        <f t="shared" si="1"/>
        <v>46000</v>
      </c>
      <c r="B102" s="2" t="str">
        <f t="shared" si="0"/>
        <v>Dienstag</v>
      </c>
      <c r="C102" s="12" t="s">
        <v>73</v>
      </c>
      <c r="D102" s="12" t="s">
        <v>74</v>
      </c>
      <c r="E102" s="12" t="s">
        <v>73</v>
      </c>
      <c r="F102" s="17" t="s">
        <v>25</v>
      </c>
      <c r="G102" s="12" t="s">
        <v>73</v>
      </c>
      <c r="H102" s="12" t="s">
        <v>75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.75" customHeight="1">
      <c r="A103" s="7">
        <f t="shared" si="1"/>
        <v>46001</v>
      </c>
      <c r="B103" s="2" t="str">
        <f t="shared" si="0"/>
        <v>Mittwoch</v>
      </c>
      <c r="C103" s="13"/>
      <c r="D103" s="13"/>
      <c r="E103" s="3"/>
      <c r="F103" s="3"/>
      <c r="G103" s="35" t="s">
        <v>14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.75" customHeight="1">
      <c r="A104" s="7">
        <f t="shared" si="1"/>
        <v>46002</v>
      </c>
      <c r="B104" s="2" t="str">
        <f t="shared" si="0"/>
        <v>Donnerstag</v>
      </c>
      <c r="C104" s="17" t="s">
        <v>53</v>
      </c>
      <c r="D104" s="17" t="s">
        <v>53</v>
      </c>
      <c r="E104" s="17" t="s">
        <v>53</v>
      </c>
      <c r="F104" s="17" t="s">
        <v>53</v>
      </c>
      <c r="G104" s="17" t="s">
        <v>53</v>
      </c>
      <c r="H104" s="3"/>
      <c r="I104" s="4"/>
      <c r="J104" s="3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.75" customHeight="1">
      <c r="A105" s="7">
        <f t="shared" si="1"/>
        <v>46003</v>
      </c>
      <c r="B105" s="2" t="str">
        <f t="shared" si="0"/>
        <v>Freitag</v>
      </c>
      <c r="C105" s="35" t="s">
        <v>14</v>
      </c>
      <c r="D105" s="17" t="s">
        <v>25</v>
      </c>
      <c r="E105" s="17" t="s">
        <v>25</v>
      </c>
      <c r="F105" s="3"/>
      <c r="G105" s="13"/>
      <c r="H105" s="4"/>
      <c r="I105" s="4"/>
      <c r="J105" s="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.75" customHeight="1">
      <c r="A106" s="7">
        <f t="shared" si="1"/>
        <v>46004</v>
      </c>
      <c r="B106" s="2" t="str">
        <f t="shared" si="0"/>
        <v>Samstag</v>
      </c>
      <c r="C106" s="9"/>
      <c r="D106" s="9"/>
      <c r="E106" s="9"/>
      <c r="F106" s="9"/>
      <c r="G106" s="9"/>
      <c r="H106" s="8"/>
      <c r="I106" s="4"/>
      <c r="J106" s="3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.75" customHeight="1">
      <c r="A107" s="7">
        <f t="shared" si="1"/>
        <v>46005</v>
      </c>
      <c r="B107" s="2" t="str">
        <f t="shared" si="0"/>
        <v>Sonntag</v>
      </c>
      <c r="C107" s="9"/>
      <c r="D107" s="9"/>
      <c r="E107" s="9"/>
      <c r="F107" s="9"/>
      <c r="G107" s="9"/>
      <c r="H107" s="4"/>
      <c r="I107" s="4"/>
      <c r="J107" s="3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.75" customHeight="1">
      <c r="A108" s="7">
        <f t="shared" si="1"/>
        <v>46006</v>
      </c>
      <c r="B108" s="2" t="str">
        <f t="shared" si="0"/>
        <v>Montag</v>
      </c>
      <c r="C108" s="31" t="s">
        <v>25</v>
      </c>
      <c r="D108" s="35" t="s">
        <v>14</v>
      </c>
      <c r="E108" s="35" t="s">
        <v>14</v>
      </c>
      <c r="F108" s="35" t="s">
        <v>14</v>
      </c>
      <c r="G108" s="31" t="s">
        <v>25</v>
      </c>
      <c r="H108" s="4"/>
      <c r="I108" s="4"/>
      <c r="J108" s="3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1.75" customHeight="1">
      <c r="A109" s="7">
        <f t="shared" si="1"/>
        <v>46007</v>
      </c>
      <c r="B109" s="2" t="str">
        <f t="shared" si="0"/>
        <v>Dienstag</v>
      </c>
      <c r="C109" s="3"/>
      <c r="D109" s="3"/>
      <c r="E109" s="3"/>
      <c r="F109" s="3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.75" customHeight="1">
      <c r="A110" s="7">
        <f t="shared" si="1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21" t="s">
        <v>34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.75" customHeight="1">
      <c r="A111" s="7">
        <f t="shared" si="1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21" t="s">
        <v>34</v>
      </c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.75" customHeight="1">
      <c r="A112" s="7">
        <f t="shared" si="1"/>
        <v>46010</v>
      </c>
      <c r="B112" s="2" t="str">
        <f t="shared" si="0"/>
        <v>Freitag</v>
      </c>
      <c r="C112" s="21"/>
      <c r="D112" s="21"/>
      <c r="E112" s="21"/>
      <c r="F112" s="21"/>
      <c r="G112" s="2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1.75" customHeight="1">
      <c r="A113" s="7">
        <f t="shared" si="1"/>
        <v>46011</v>
      </c>
      <c r="B113" s="2" t="str">
        <f t="shared" si="0"/>
        <v>Samstag</v>
      </c>
      <c r="C113" s="9"/>
      <c r="D113" s="9"/>
      <c r="E113" s="9"/>
      <c r="F113" s="9"/>
      <c r="G113" s="9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.75" customHeight="1">
      <c r="A114" s="7">
        <f t="shared" si="1"/>
        <v>46012</v>
      </c>
      <c r="B114" s="2" t="str">
        <f t="shared" si="0"/>
        <v>Sonntag</v>
      </c>
      <c r="C114" s="9"/>
      <c r="D114" s="9"/>
      <c r="E114" s="9"/>
      <c r="F114" s="9"/>
      <c r="G114" s="9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.75" customHeight="1">
      <c r="A115" s="7">
        <f t="shared" si="1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21" t="s">
        <v>34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.75" customHeight="1">
      <c r="A116" s="7">
        <f t="shared" si="1"/>
        <v>46014</v>
      </c>
      <c r="B116" s="2" t="str">
        <f t="shared" si="0"/>
        <v>Dienstag</v>
      </c>
      <c r="C116" s="21"/>
      <c r="D116" s="21"/>
      <c r="E116" s="21"/>
      <c r="F116" s="21"/>
      <c r="G116" s="2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1.75" customHeight="1">
      <c r="A117" s="7">
        <f t="shared" si="1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16" t="s">
        <v>35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.75" customHeight="1">
      <c r="A118" s="7">
        <f t="shared" si="1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16" t="s">
        <v>36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.75" customHeight="1">
      <c r="A119" s="7">
        <f t="shared" si="1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21" t="s">
        <v>34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.75" customHeight="1">
      <c r="A120" s="7">
        <f t="shared" si="1"/>
        <v>46018</v>
      </c>
      <c r="B120" s="2" t="str">
        <f t="shared" si="0"/>
        <v>Samstag</v>
      </c>
      <c r="C120" s="9"/>
      <c r="D120" s="9"/>
      <c r="E120" s="9"/>
      <c r="F120" s="9"/>
      <c r="G120" s="9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1.75" customHeight="1">
      <c r="A121" s="7">
        <f t="shared" si="1"/>
        <v>46019</v>
      </c>
      <c r="B121" s="2" t="str">
        <f t="shared" si="0"/>
        <v>Sonntag</v>
      </c>
      <c r="C121" s="9"/>
      <c r="D121" s="9"/>
      <c r="E121" s="9"/>
      <c r="F121" s="9"/>
      <c r="G121" s="9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.75" customHeight="1">
      <c r="A122" s="7">
        <f t="shared" si="1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21" t="s">
        <v>34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.75" customHeight="1">
      <c r="A123" s="7">
        <f t="shared" si="1"/>
        <v>46021</v>
      </c>
      <c r="B123" s="2" t="str">
        <f t="shared" si="0"/>
        <v>Dienstag</v>
      </c>
      <c r="C123" s="21"/>
      <c r="D123" s="21"/>
      <c r="E123" s="21"/>
      <c r="F123" s="21"/>
      <c r="G123" s="21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.75" customHeight="1">
      <c r="A124" s="7">
        <f t="shared" si="1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16" t="s">
        <v>37</v>
      </c>
      <c r="H124" s="8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1.75" customHeight="1">
      <c r="A125" s="7">
        <f t="shared" si="1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16" t="s">
        <v>38</v>
      </c>
      <c r="H125" s="8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.75" customHeight="1">
      <c r="A126" s="7">
        <f t="shared" si="1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21" t="s">
        <v>34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.75" customHeight="1">
      <c r="A127" s="7">
        <f t="shared" si="1"/>
        <v>46025</v>
      </c>
      <c r="B127" s="2" t="str">
        <f t="shared" si="0"/>
        <v>Samstag</v>
      </c>
      <c r="C127" s="9"/>
      <c r="D127" s="9"/>
      <c r="E127" s="9"/>
      <c r="F127" s="9"/>
      <c r="G127" s="9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.75" customHeight="1">
      <c r="A128" s="7">
        <f t="shared" si="1"/>
        <v>46026</v>
      </c>
      <c r="B128" s="2" t="str">
        <f t="shared" si="0"/>
        <v>Sonntag</v>
      </c>
      <c r="C128" s="9"/>
      <c r="D128" s="9"/>
      <c r="E128" s="9"/>
      <c r="F128" s="9"/>
      <c r="G128" s="9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1.75" customHeight="1">
      <c r="A129" s="7">
        <f t="shared" si="1"/>
        <v>46027</v>
      </c>
      <c r="B129" s="2" t="str">
        <f t="shared" si="0"/>
        <v>Montag</v>
      </c>
      <c r="C129" s="3"/>
      <c r="D129" s="3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.75" customHeight="1">
      <c r="A130" s="7">
        <f t="shared" si="1"/>
        <v>46028</v>
      </c>
      <c r="B130" s="2" t="str">
        <f t="shared" si="0"/>
        <v>Dienstag</v>
      </c>
      <c r="C130" s="3"/>
      <c r="D130" s="3"/>
      <c r="E130" s="3"/>
      <c r="F130" s="3"/>
      <c r="G130" s="3"/>
      <c r="H130" s="8" t="s">
        <v>39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.75" customHeight="1">
      <c r="A131" s="7">
        <f t="shared" si="1"/>
        <v>46029</v>
      </c>
      <c r="B131" s="2" t="str">
        <f t="shared" ref="B131:B160" si="2">TEXT(A131,"TTTT")</f>
        <v>Mittwoch</v>
      </c>
      <c r="C131" s="3"/>
      <c r="D131" s="8"/>
      <c r="E131" s="8"/>
      <c r="F131" s="8"/>
      <c r="G131" s="8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.75" customHeight="1">
      <c r="A132" s="7">
        <f t="shared" si="1"/>
        <v>46030</v>
      </c>
      <c r="B132" s="2" t="str">
        <f t="shared" si="2"/>
        <v>Donnerstag</v>
      </c>
      <c r="C132" s="31" t="s">
        <v>55</v>
      </c>
      <c r="D132" s="31" t="s">
        <v>55</v>
      </c>
      <c r="E132" s="31" t="s">
        <v>55</v>
      </c>
      <c r="F132" s="31" t="s">
        <v>55</v>
      </c>
      <c r="G132" s="31" t="s">
        <v>55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1.75" customHeight="1">
      <c r="A133" s="7">
        <f t="shared" si="1"/>
        <v>46031</v>
      </c>
      <c r="B133" s="2" t="str">
        <f t="shared" si="2"/>
        <v>Freitag</v>
      </c>
      <c r="C133" s="3"/>
      <c r="D133" s="3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1.75" customHeight="1">
      <c r="A134" s="7">
        <f t="shared" si="1"/>
        <v>46032</v>
      </c>
      <c r="B134" s="2" t="str">
        <f t="shared" si="2"/>
        <v>Samstag</v>
      </c>
      <c r="C134" s="9"/>
      <c r="D134" s="9"/>
      <c r="E134" s="9"/>
      <c r="F134" s="9"/>
      <c r="G134" s="9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1.75" customHeight="1">
      <c r="A135" s="7">
        <f t="shared" si="1"/>
        <v>46033</v>
      </c>
      <c r="B135" s="2" t="str">
        <f t="shared" si="2"/>
        <v>Sonntag</v>
      </c>
      <c r="C135" s="9"/>
      <c r="D135" s="9"/>
      <c r="E135" s="9"/>
      <c r="F135" s="9"/>
      <c r="G135" s="9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1.75" customHeight="1">
      <c r="A136" s="7">
        <f t="shared" si="1"/>
        <v>46034</v>
      </c>
      <c r="B136" s="2" t="str">
        <f t="shared" si="2"/>
        <v>Montag</v>
      </c>
      <c r="C136" s="12" t="s">
        <v>73</v>
      </c>
      <c r="D136" s="12" t="s">
        <v>74</v>
      </c>
      <c r="E136" s="12" t="s">
        <v>73</v>
      </c>
      <c r="F136" s="12" t="s">
        <v>74</v>
      </c>
      <c r="G136" s="12" t="s">
        <v>73</v>
      </c>
      <c r="H136" s="12" t="s">
        <v>75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1.75" customHeight="1">
      <c r="A137" s="7">
        <f t="shared" si="1"/>
        <v>46035</v>
      </c>
      <c r="B137" s="2" t="str">
        <f t="shared" si="2"/>
        <v>Dienstag</v>
      </c>
      <c r="C137" s="26" t="s">
        <v>40</v>
      </c>
      <c r="D137" s="26" t="s">
        <v>40</v>
      </c>
      <c r="E137" s="26" t="s">
        <v>40</v>
      </c>
      <c r="F137" s="26" t="s">
        <v>40</v>
      </c>
      <c r="G137" s="26" t="s">
        <v>40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1.75" customHeight="1">
      <c r="A138" s="7">
        <f t="shared" si="1"/>
        <v>46036</v>
      </c>
      <c r="B138" s="2" t="str">
        <f t="shared" si="2"/>
        <v>Mittwoch</v>
      </c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.75" customHeight="1">
      <c r="A139" s="7">
        <f t="shared" si="1"/>
        <v>46037</v>
      </c>
      <c r="B139" s="2" t="str">
        <f t="shared" si="2"/>
        <v>Donnerstag</v>
      </c>
      <c r="C139" s="3"/>
      <c r="D139" s="3"/>
      <c r="E139" s="3"/>
      <c r="F139" s="3"/>
      <c r="G139" s="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.75" customHeight="1">
      <c r="A140" s="7">
        <f t="shared" si="1"/>
        <v>46038</v>
      </c>
      <c r="B140" s="2" t="str">
        <f t="shared" si="2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12" t="s">
        <v>41</v>
      </c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.75" customHeight="1">
      <c r="A141" s="7">
        <f t="shared" si="1"/>
        <v>46039</v>
      </c>
      <c r="B141" s="2" t="str">
        <f t="shared" si="2"/>
        <v>Samstag</v>
      </c>
      <c r="C141" s="9"/>
      <c r="D141" s="9"/>
      <c r="E141" s="9"/>
      <c r="F141" s="9"/>
      <c r="G141" s="9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1.75" customHeight="1">
      <c r="A142" s="7">
        <f t="shared" si="1"/>
        <v>46040</v>
      </c>
      <c r="B142" s="2" t="str">
        <f t="shared" si="2"/>
        <v>Sonntag</v>
      </c>
      <c r="C142" s="9"/>
      <c r="D142" s="9"/>
      <c r="E142" s="9"/>
      <c r="F142" s="9"/>
      <c r="G142" s="9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.75" customHeight="1">
      <c r="A143" s="7">
        <f t="shared" si="1"/>
        <v>46041</v>
      </c>
      <c r="B143" s="2" t="str">
        <f t="shared" si="2"/>
        <v>Montag</v>
      </c>
      <c r="C143" s="9"/>
      <c r="D143" s="9"/>
      <c r="E143" s="9"/>
      <c r="F143" s="9"/>
      <c r="G143" s="9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.75" customHeight="1">
      <c r="A144" s="7">
        <f t="shared" si="1"/>
        <v>46042</v>
      </c>
      <c r="B144" s="2" t="str">
        <f t="shared" si="2"/>
        <v>Dienstag</v>
      </c>
      <c r="C144" s="3"/>
      <c r="D144" s="3"/>
      <c r="E144" s="3"/>
      <c r="F144" s="3"/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.75" customHeight="1">
      <c r="A145" s="7">
        <f t="shared" si="1"/>
        <v>46043</v>
      </c>
      <c r="B145" s="2" t="str">
        <f t="shared" si="2"/>
        <v>Mittwoch</v>
      </c>
      <c r="C145" s="3"/>
      <c r="D145" s="3"/>
      <c r="E145" s="3"/>
      <c r="F145" s="3"/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.75" customHeight="1">
      <c r="A146" s="7">
        <f t="shared" si="1"/>
        <v>46044</v>
      </c>
      <c r="B146" s="2" t="str">
        <f t="shared" si="2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1.75" customHeight="1">
      <c r="A147" s="7">
        <f t="shared" si="1"/>
        <v>46045</v>
      </c>
      <c r="B147" s="2" t="str">
        <f t="shared" si="2"/>
        <v>Freitag</v>
      </c>
      <c r="C147" s="3"/>
      <c r="D147" s="3"/>
      <c r="E147" s="3"/>
      <c r="F147" s="3"/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.75" customHeight="1">
      <c r="A148" s="7">
        <f t="shared" si="1"/>
        <v>46046</v>
      </c>
      <c r="B148" s="2" t="str">
        <f t="shared" si="2"/>
        <v>Samstag</v>
      </c>
      <c r="C148" s="9"/>
      <c r="D148" s="9"/>
      <c r="E148" s="9"/>
      <c r="F148" s="9"/>
      <c r="G148" s="9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.75" customHeight="1">
      <c r="A149" s="7">
        <f t="shared" si="1"/>
        <v>46047</v>
      </c>
      <c r="B149" s="2" t="str">
        <f t="shared" si="2"/>
        <v>Sonntag</v>
      </c>
      <c r="C149" s="9"/>
      <c r="D149" s="9"/>
      <c r="E149" s="9"/>
      <c r="F149" s="9"/>
      <c r="G149" s="9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.75" customHeight="1">
      <c r="A150" s="7">
        <f t="shared" si="1"/>
        <v>46048</v>
      </c>
      <c r="B150" s="2" t="str">
        <f t="shared" si="2"/>
        <v>Montag</v>
      </c>
      <c r="C150" s="3"/>
      <c r="D150" s="3"/>
      <c r="E150" s="3"/>
      <c r="F150" s="3"/>
      <c r="G150" s="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.75" customHeight="1">
      <c r="A151" s="7">
        <f t="shared" si="1"/>
        <v>46049</v>
      </c>
      <c r="B151" s="2" t="str">
        <f t="shared" si="2"/>
        <v>Dienstag</v>
      </c>
      <c r="C151" s="3"/>
      <c r="D151" s="3"/>
      <c r="E151" s="3"/>
      <c r="F151" s="3"/>
      <c r="G151" s="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1.75" customHeight="1">
      <c r="A152" s="7">
        <f t="shared" si="1"/>
        <v>46050</v>
      </c>
      <c r="B152" s="2" t="str">
        <f t="shared" si="2"/>
        <v>Mittwoch</v>
      </c>
      <c r="C152" s="3"/>
      <c r="D152" s="3"/>
      <c r="E152" s="3"/>
      <c r="F152" s="3"/>
      <c r="G152" s="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.75" customHeight="1">
      <c r="A153" s="7">
        <f t="shared" si="1"/>
        <v>46051</v>
      </c>
      <c r="B153" s="2" t="str">
        <f t="shared" si="2"/>
        <v>Donnerstag</v>
      </c>
      <c r="C153" s="12" t="s">
        <v>42</v>
      </c>
      <c r="D153" s="12" t="s">
        <v>42</v>
      </c>
      <c r="E153" s="12" t="s">
        <v>42</v>
      </c>
      <c r="F153" s="12" t="s">
        <v>42</v>
      </c>
      <c r="G153" s="12" t="s">
        <v>42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.75" customHeight="1">
      <c r="A154" s="7">
        <f t="shared" si="1"/>
        <v>46052</v>
      </c>
      <c r="B154" s="2" t="str">
        <f t="shared" si="2"/>
        <v>Freitag</v>
      </c>
      <c r="C154" s="21" t="s">
        <v>43</v>
      </c>
      <c r="D154" s="21" t="s">
        <v>43</v>
      </c>
      <c r="E154" s="21" t="s">
        <v>43</v>
      </c>
      <c r="F154" s="21" t="s">
        <v>43</v>
      </c>
      <c r="G154" s="21" t="s">
        <v>43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.75" customHeight="1">
      <c r="A155" s="7">
        <f t="shared" si="1"/>
        <v>46053</v>
      </c>
      <c r="B155" s="2" t="str">
        <f t="shared" si="2"/>
        <v>Samstag</v>
      </c>
      <c r="C155" s="9"/>
      <c r="D155" s="9"/>
      <c r="E155" s="9"/>
      <c r="F155" s="9"/>
      <c r="G155" s="9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.75" customHeight="1">
      <c r="A156" s="7">
        <f t="shared" si="1"/>
        <v>46054</v>
      </c>
      <c r="B156" s="2" t="str">
        <f t="shared" si="2"/>
        <v>Sonntag</v>
      </c>
      <c r="C156" s="9"/>
      <c r="D156" s="9"/>
      <c r="E156" s="9"/>
      <c r="F156" s="9"/>
      <c r="G156" s="9"/>
      <c r="H156" s="8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1.75" customHeight="1">
      <c r="A157" s="7">
        <f t="shared" si="1"/>
        <v>46055</v>
      </c>
      <c r="B157" s="2" t="str">
        <f t="shared" si="2"/>
        <v>Montag</v>
      </c>
      <c r="C157" s="3"/>
      <c r="D157" s="3"/>
      <c r="E157" s="3"/>
      <c r="F157" s="3"/>
      <c r="G157" s="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.75" customHeight="1">
      <c r="A158" s="7">
        <f t="shared" si="1"/>
        <v>46056</v>
      </c>
      <c r="B158" s="2" t="str">
        <f t="shared" si="2"/>
        <v>Dienstag</v>
      </c>
      <c r="C158" s="3"/>
      <c r="D158" s="3"/>
      <c r="E158" s="3"/>
      <c r="F158" s="3"/>
      <c r="G158" s="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.75" customHeight="1">
      <c r="A159" s="7">
        <f t="shared" si="1"/>
        <v>46057</v>
      </c>
      <c r="B159" s="2" t="str">
        <f t="shared" si="2"/>
        <v>Mittwoch</v>
      </c>
      <c r="C159" s="3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1.75" customHeight="1">
      <c r="A160" s="7">
        <f t="shared" si="1"/>
        <v>46058</v>
      </c>
      <c r="B160" s="2" t="str">
        <f t="shared" si="2"/>
        <v>Donnerstag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1.75" customHeight="1">
      <c r="A161" s="27"/>
      <c r="B161" s="2"/>
      <c r="C161" s="4"/>
      <c r="D161" s="4"/>
      <c r="E161" s="4"/>
      <c r="F161" s="4"/>
      <c r="G161" s="3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9.5" customHeight="1">
      <c r="A162" s="27"/>
      <c r="B162" s="2"/>
      <c r="C162" s="12" t="s">
        <v>44</v>
      </c>
      <c r="D162" s="12" t="s">
        <v>44</v>
      </c>
      <c r="E162" s="12" t="s">
        <v>44</v>
      </c>
      <c r="F162" s="12" t="s">
        <v>44</v>
      </c>
      <c r="G162" s="12" t="s">
        <v>44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9.5" customHeight="1">
      <c r="A163" s="28"/>
      <c r="B163" s="2"/>
      <c r="C163" s="29" t="s">
        <v>14</v>
      </c>
      <c r="D163" s="29" t="s">
        <v>14</v>
      </c>
      <c r="E163" s="29" t="s">
        <v>14</v>
      </c>
      <c r="F163" s="29" t="s">
        <v>14</v>
      </c>
      <c r="G163" s="29" t="s">
        <v>14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>
      <c r="A164" s="28"/>
      <c r="B164" s="2"/>
      <c r="C164" s="37">
        <v>3</v>
      </c>
      <c r="D164" s="37">
        <v>3</v>
      </c>
      <c r="E164" s="37">
        <v>3</v>
      </c>
      <c r="F164" s="37">
        <v>3</v>
      </c>
      <c r="G164" s="37">
        <v>3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>
      <c r="A165" s="28"/>
      <c r="B165" s="2"/>
      <c r="C165" s="29" t="s">
        <v>17</v>
      </c>
      <c r="D165" s="29" t="s">
        <v>17</v>
      </c>
      <c r="E165" s="29" t="s">
        <v>17</v>
      </c>
      <c r="F165" s="29" t="s">
        <v>17</v>
      </c>
      <c r="G165" s="29" t="s">
        <v>17</v>
      </c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>
      <c r="A166" s="28"/>
      <c r="B166" s="2"/>
      <c r="C166" s="29">
        <f t="shared" ref="C166:G166" si="3">COUNTIF(C$3:C$161,"Mathe")</f>
        <v>2</v>
      </c>
      <c r="D166" s="29">
        <f t="shared" si="3"/>
        <v>2</v>
      </c>
      <c r="E166" s="29">
        <f t="shared" si="3"/>
        <v>2</v>
      </c>
      <c r="F166" s="29">
        <f t="shared" si="3"/>
        <v>2</v>
      </c>
      <c r="G166" s="29">
        <f t="shared" si="3"/>
        <v>2</v>
      </c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>
      <c r="A167" s="28"/>
      <c r="B167" s="2"/>
      <c r="C167" s="29" t="s">
        <v>25</v>
      </c>
      <c r="D167" s="29" t="s">
        <v>25</v>
      </c>
      <c r="E167" s="29" t="s">
        <v>25</v>
      </c>
      <c r="F167" s="29" t="s">
        <v>25</v>
      </c>
      <c r="G167" s="29" t="s">
        <v>25</v>
      </c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>
      <c r="A168" s="28"/>
      <c r="B168" s="2"/>
      <c r="C168" s="29">
        <f>COUNTIF(C$3:C$152,"Englisch")</f>
        <v>2</v>
      </c>
      <c r="D168" s="29">
        <f t="shared" ref="D168:G168" si="4">COUNTIF(D$3:D$151,"Englisch")</f>
        <v>2</v>
      </c>
      <c r="E168" s="29">
        <f t="shared" si="4"/>
        <v>2</v>
      </c>
      <c r="F168" s="29">
        <f t="shared" si="4"/>
        <v>2</v>
      </c>
      <c r="G168" s="29">
        <f t="shared" si="4"/>
        <v>2</v>
      </c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>
      <c r="A169" s="28"/>
      <c r="B169" s="2"/>
      <c r="C169" s="29" t="s">
        <v>54</v>
      </c>
      <c r="D169" s="29" t="s">
        <v>54</v>
      </c>
      <c r="E169" s="29" t="s">
        <v>54</v>
      </c>
      <c r="F169" s="29" t="s">
        <v>54</v>
      </c>
      <c r="G169" s="29" t="s">
        <v>54</v>
      </c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>
      <c r="A170" s="28"/>
      <c r="B170" s="2"/>
      <c r="C170" s="29">
        <f t="shared" ref="C170:G170" si="5">COUNTIF(C$3:C$153,"2. FS")</f>
        <v>2</v>
      </c>
      <c r="D170" s="29">
        <f t="shared" si="5"/>
        <v>2</v>
      </c>
      <c r="E170" s="29">
        <f t="shared" si="5"/>
        <v>2</v>
      </c>
      <c r="F170" s="29">
        <f t="shared" si="5"/>
        <v>2</v>
      </c>
      <c r="G170" s="29">
        <f t="shared" si="5"/>
        <v>2</v>
      </c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>
      <c r="A171" s="28"/>
      <c r="B171" s="2"/>
      <c r="C171" s="29" t="s">
        <v>55</v>
      </c>
      <c r="D171" s="29" t="s">
        <v>55</v>
      </c>
      <c r="E171" s="29" t="s">
        <v>55</v>
      </c>
      <c r="F171" s="29" t="s">
        <v>55</v>
      </c>
      <c r="G171" s="29" t="s">
        <v>55</v>
      </c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>
      <c r="A172" s="28"/>
      <c r="B172" s="2"/>
      <c r="C172" s="29">
        <f t="shared" ref="C172:G172" si="6">COUNTIF(C$3:C$153,"2. FS")</f>
        <v>2</v>
      </c>
      <c r="D172" s="29">
        <f t="shared" si="6"/>
        <v>2</v>
      </c>
      <c r="E172" s="29">
        <f t="shared" si="6"/>
        <v>2</v>
      </c>
      <c r="F172" s="29">
        <f t="shared" si="6"/>
        <v>2</v>
      </c>
      <c r="G172" s="29">
        <f t="shared" si="6"/>
        <v>2</v>
      </c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>
      <c r="A173" s="28"/>
      <c r="B173" s="2"/>
      <c r="C173" s="29" t="s">
        <v>56</v>
      </c>
      <c r="D173" s="29" t="s">
        <v>56</v>
      </c>
      <c r="E173" s="29" t="s">
        <v>56</v>
      </c>
      <c r="F173" s="29" t="s">
        <v>56</v>
      </c>
      <c r="G173" s="29" t="s">
        <v>56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>
      <c r="A174" s="28"/>
      <c r="B174" s="2"/>
      <c r="C174" s="29">
        <f t="shared" ref="C174:G174" si="7">COUNTIF(C$3:C$153,"2. FS")</f>
        <v>2</v>
      </c>
      <c r="D174" s="29">
        <f t="shared" si="7"/>
        <v>2</v>
      </c>
      <c r="E174" s="29">
        <f t="shared" si="7"/>
        <v>2</v>
      </c>
      <c r="F174" s="29">
        <f t="shared" si="7"/>
        <v>2</v>
      </c>
      <c r="G174" s="29">
        <f t="shared" si="7"/>
        <v>2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>
      <c r="A175" s="28"/>
      <c r="B175" s="2"/>
      <c r="C175" s="29" t="s">
        <v>57</v>
      </c>
      <c r="D175" s="29" t="s">
        <v>57</v>
      </c>
      <c r="E175" s="29" t="s">
        <v>57</v>
      </c>
      <c r="F175" s="29" t="s">
        <v>57</v>
      </c>
      <c r="G175" s="29" t="s">
        <v>57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>
      <c r="A176" s="28"/>
      <c r="B176" s="2"/>
      <c r="C176" s="29">
        <f t="shared" ref="C176:G176" si="8">COUNTIF(C$3:C$153,"2. FS")</f>
        <v>2</v>
      </c>
      <c r="D176" s="29">
        <f t="shared" si="8"/>
        <v>2</v>
      </c>
      <c r="E176" s="29">
        <f t="shared" si="8"/>
        <v>2</v>
      </c>
      <c r="F176" s="29">
        <f t="shared" si="8"/>
        <v>2</v>
      </c>
      <c r="G176" s="29">
        <f t="shared" si="8"/>
        <v>2</v>
      </c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>
      <c r="A177" s="28"/>
      <c r="B177" s="2"/>
      <c r="C177" s="30" t="s">
        <v>68</v>
      </c>
      <c r="D177" s="30" t="s">
        <v>68</v>
      </c>
      <c r="E177" s="30" t="s">
        <v>68</v>
      </c>
      <c r="F177" s="30" t="s">
        <v>68</v>
      </c>
      <c r="G177" s="30" t="s">
        <v>68</v>
      </c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>
      <c r="A178" s="28"/>
      <c r="B178" s="2"/>
      <c r="C178" s="29">
        <f t="shared" ref="C178:G178" si="9">COUNTIF(C$3:C$152,"Biologie")</f>
        <v>1</v>
      </c>
      <c r="D178" s="29">
        <f t="shared" si="9"/>
        <v>1</v>
      </c>
      <c r="E178" s="29">
        <f t="shared" si="9"/>
        <v>1</v>
      </c>
      <c r="F178" s="29">
        <f t="shared" si="9"/>
        <v>1</v>
      </c>
      <c r="G178" s="29">
        <f t="shared" si="9"/>
        <v>1</v>
      </c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>
      <c r="A179" s="28"/>
      <c r="B179" s="2"/>
      <c r="C179" s="30" t="s">
        <v>69</v>
      </c>
      <c r="D179" s="30" t="s">
        <v>69</v>
      </c>
      <c r="E179" s="30" t="s">
        <v>69</v>
      </c>
      <c r="F179" s="30" t="s">
        <v>69</v>
      </c>
      <c r="G179" s="30" t="s">
        <v>69</v>
      </c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>
      <c r="A180" s="28"/>
      <c r="B180" s="2"/>
      <c r="C180" s="29">
        <f>COUNTIF(C$3:C$152,"Physik")</f>
        <v>1</v>
      </c>
      <c r="D180" s="29">
        <f t="shared" ref="D180:G180" si="10">COUNTIF(D$3:D$151,"Physik")</f>
        <v>1</v>
      </c>
      <c r="E180" s="29">
        <f t="shared" si="10"/>
        <v>1</v>
      </c>
      <c r="F180" s="29">
        <f t="shared" si="10"/>
        <v>1</v>
      </c>
      <c r="G180" s="29">
        <f t="shared" si="10"/>
        <v>1</v>
      </c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>
      <c r="A181" s="28"/>
      <c r="B181" s="2"/>
      <c r="C181" s="30" t="s">
        <v>52</v>
      </c>
      <c r="D181" s="30" t="s">
        <v>52</v>
      </c>
      <c r="E181" s="30" t="s">
        <v>52</v>
      </c>
      <c r="F181" s="30" t="s">
        <v>52</v>
      </c>
      <c r="G181" s="30" t="s">
        <v>52</v>
      </c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>
      <c r="A182" s="28"/>
      <c r="B182" s="2"/>
      <c r="C182" s="29">
        <f>COUNTIF(C$3:C$152,"Geschichte")</f>
        <v>1</v>
      </c>
      <c r="D182" s="29">
        <f t="shared" ref="D182:G182" si="11">COUNTIF(D$3:D$151,"Geschichte")</f>
        <v>1</v>
      </c>
      <c r="E182" s="29">
        <f t="shared" si="11"/>
        <v>1</v>
      </c>
      <c r="F182" s="29">
        <f t="shared" si="11"/>
        <v>1</v>
      </c>
      <c r="G182" s="29">
        <f t="shared" si="11"/>
        <v>1</v>
      </c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9.5" customHeight="1">
      <c r="A183" s="28"/>
      <c r="B183" s="2"/>
      <c r="C183" s="30" t="s">
        <v>31</v>
      </c>
      <c r="D183" s="30" t="s">
        <v>31</v>
      </c>
      <c r="E183" s="30" t="s">
        <v>31</v>
      </c>
      <c r="F183" s="30" t="s">
        <v>31</v>
      </c>
      <c r="G183" s="30" t="s">
        <v>31</v>
      </c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9.5" customHeight="1">
      <c r="A184" s="28"/>
      <c r="B184" s="2"/>
      <c r="C184" s="29">
        <f t="shared" ref="C184:G184" si="12">COUNTIF(C$3:C$152,"Geographie")</f>
        <v>1</v>
      </c>
      <c r="D184" s="29">
        <f t="shared" si="12"/>
        <v>1</v>
      </c>
      <c r="E184" s="29">
        <f t="shared" si="12"/>
        <v>1</v>
      </c>
      <c r="F184" s="29">
        <f t="shared" si="12"/>
        <v>1</v>
      </c>
      <c r="G184" s="29">
        <f t="shared" si="12"/>
        <v>1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9.5" customHeight="1">
      <c r="A185" s="28"/>
      <c r="B185" s="2"/>
      <c r="C185" s="30" t="s">
        <v>76</v>
      </c>
      <c r="D185" s="30" t="s">
        <v>76</v>
      </c>
      <c r="E185" s="30" t="s">
        <v>76</v>
      </c>
      <c r="F185" s="30" t="s">
        <v>76</v>
      </c>
      <c r="G185" s="30" t="s">
        <v>76</v>
      </c>
      <c r="H185" s="4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9.5" customHeight="1">
      <c r="A186" s="28"/>
      <c r="B186" s="2"/>
      <c r="C186" s="29">
        <f t="shared" ref="C186:G186" si="13">COUNTIF(C$3:C$153,"Phil/Reli")</f>
        <v>1</v>
      </c>
      <c r="D186" s="29">
        <f t="shared" si="13"/>
        <v>1</v>
      </c>
      <c r="E186" s="29">
        <f t="shared" si="13"/>
        <v>1</v>
      </c>
      <c r="F186" s="29">
        <f t="shared" si="13"/>
        <v>1</v>
      </c>
      <c r="G186" s="29">
        <f t="shared" si="13"/>
        <v>1</v>
      </c>
      <c r="H186" s="4"/>
      <c r="I186" s="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1.75" customHeight="1">
      <c r="A373" s="27"/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1.75" customHeight="1">
      <c r="A374" s="27"/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1.75" customHeight="1">
      <c r="A375" s="27"/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1.75" customHeight="1">
      <c r="A376" s="27"/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1.75" customHeight="1">
      <c r="A377" s="27"/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1.75" customHeight="1">
      <c r="A378" s="27"/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1.75" customHeight="1">
      <c r="A379" s="27"/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1.75" customHeight="1">
      <c r="A380" s="27"/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1.75" customHeight="1">
      <c r="A381" s="27"/>
      <c r="B381" s="2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1.75" customHeight="1">
      <c r="A382" s="27"/>
      <c r="B382" s="2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1.75" customHeight="1">
      <c r="A383" s="27"/>
      <c r="B383" s="2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1.75" customHeight="1">
      <c r="A384" s="27"/>
      <c r="B384" s="2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1.75" customHeight="1">
      <c r="A385" s="27"/>
      <c r="B385" s="2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1.75" customHeight="1">
      <c r="A386" s="27"/>
      <c r="B386" s="2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/>
    <row r="388" spans="1:26" ht="15.75" customHeight="1"/>
    <row r="389" spans="1:26" ht="15.75" customHeight="1"/>
    <row r="390" spans="1:26" ht="15.75" customHeight="1"/>
    <row r="391" spans="1:26" ht="15.75" customHeight="1"/>
    <row r="392" spans="1:26" ht="15.75" customHeight="1"/>
    <row r="393" spans="1:26" ht="15.75" customHeight="1"/>
    <row r="394" spans="1:26" ht="15.75" customHeight="1"/>
    <row r="395" spans="1:26" ht="15.75" customHeight="1"/>
    <row r="396" spans="1:26" ht="15.75" customHeight="1"/>
    <row r="397" spans="1:26" ht="15.75" customHeight="1"/>
    <row r="398" spans="1:26" ht="15.75" customHeight="1"/>
    <row r="399" spans="1:26" ht="15.75" customHeight="1"/>
    <row r="400" spans="1:26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H3:H6"/>
  </mergeCells>
  <phoneticPr fontId="12" type="noConversion"/>
  <conditionalFormatting sqref="C178:F178 C180:F180 C182:F182 C184:F184">
    <cfRule type="cellIs" dxfId="109" priority="1" operator="notEqual">
      <formula>1</formula>
    </cfRule>
  </conditionalFormatting>
  <conditionalFormatting sqref="C178:F178 C180:F180 C182:F182 C184:F184">
    <cfRule type="cellIs" dxfId="108" priority="2" operator="equal">
      <formula>1</formula>
    </cfRule>
  </conditionalFormatting>
  <conditionalFormatting sqref="C166:F166 C168:F168 C170:F170 C172:F172 C174:F174 C176:F176">
    <cfRule type="cellIs" dxfId="107" priority="3" operator="notEqual">
      <formula>2</formula>
    </cfRule>
  </conditionalFormatting>
  <conditionalFormatting sqref="C166:F166 C168:F168 C170:F170 C172:F172 C174:F174 C176:F176">
    <cfRule type="cellIs" dxfId="106" priority="4" operator="equal">
      <formula>2</formula>
    </cfRule>
  </conditionalFormatting>
  <conditionalFormatting sqref="B3:B160">
    <cfRule type="cellIs" dxfId="105" priority="5" operator="equal">
      <formula>"Samstag"</formula>
    </cfRule>
  </conditionalFormatting>
  <conditionalFormatting sqref="B3:B160">
    <cfRule type="cellIs" dxfId="104" priority="6" operator="equal">
      <formula>"Sonntag"</formula>
    </cfRule>
  </conditionalFormatting>
  <conditionalFormatting sqref="C186:E186">
    <cfRule type="cellIs" dxfId="103" priority="7" operator="notEqual">
      <formula>1</formula>
    </cfRule>
  </conditionalFormatting>
  <conditionalFormatting sqref="C186:E186">
    <cfRule type="cellIs" dxfId="102" priority="8" operator="equal">
      <formula>1</formula>
    </cfRule>
  </conditionalFormatting>
  <conditionalFormatting sqref="F186">
    <cfRule type="cellIs" dxfId="101" priority="9" operator="notEqual">
      <formula>1</formula>
    </cfRule>
  </conditionalFormatting>
  <conditionalFormatting sqref="F186">
    <cfRule type="cellIs" dxfId="100" priority="10" operator="equal">
      <formula>1</formula>
    </cfRule>
  </conditionalFormatting>
  <conditionalFormatting sqref="G178 G180 G182 G184">
    <cfRule type="cellIs" dxfId="99" priority="11" operator="notEqual">
      <formula>1</formula>
    </cfRule>
  </conditionalFormatting>
  <conditionalFormatting sqref="G178 G180 G182 G184">
    <cfRule type="cellIs" dxfId="98" priority="12" operator="equal">
      <formula>1</formula>
    </cfRule>
  </conditionalFormatting>
  <conditionalFormatting sqref="G166 G168 G170 G172 G174 G176">
    <cfRule type="cellIs" dxfId="97" priority="13" operator="notEqual">
      <formula>2</formula>
    </cfRule>
  </conditionalFormatting>
  <conditionalFormatting sqref="G166 G168 G170 G172 G174 G176">
    <cfRule type="cellIs" dxfId="96" priority="14" operator="equal">
      <formula>2</formula>
    </cfRule>
  </conditionalFormatting>
  <conditionalFormatting sqref="G186">
    <cfRule type="cellIs" dxfId="95" priority="15" operator="notEqual">
      <formula>1</formula>
    </cfRule>
  </conditionalFormatting>
  <conditionalFormatting sqref="G186">
    <cfRule type="cellIs" dxfId="94" priority="16" operator="equal">
      <formula>1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000"/>
  <sheetViews>
    <sheetView zoomScale="150" zoomScaleNormal="150" zoomScalePageLayoutView="150" workbookViewId="0">
      <pane ySplit="1" topLeftCell="A77" activePane="bottomLeft" state="frozen"/>
      <selection pane="bottomLeft" activeCell="G81" sqref="G81"/>
    </sheetView>
  </sheetViews>
  <sheetFormatPr baseColWidth="10" defaultColWidth="12.6640625" defaultRowHeight="15" customHeight="1" x14ac:dyDescent="0"/>
  <cols>
    <col min="1" max="1" width="9.6640625" customWidth="1"/>
    <col min="2" max="2" width="9.33203125" customWidth="1"/>
    <col min="3" max="3" width="11.83203125" customWidth="1"/>
    <col min="4" max="4" width="12.33203125" customWidth="1"/>
    <col min="5" max="5" width="11.5" customWidth="1"/>
    <col min="6" max="6" width="12.1640625" customWidth="1"/>
    <col min="7" max="7" width="18.5" customWidth="1"/>
    <col min="8" max="11" width="8.6640625" customWidth="1"/>
    <col min="12" max="25" width="7.6640625" customWidth="1"/>
    <col min="26" max="26" width="11.1640625" customWidth="1"/>
  </cols>
  <sheetData>
    <row r="1" spans="1:25" ht="21.75" customHeight="1">
      <c r="A1" s="1" t="s">
        <v>0</v>
      </c>
      <c r="B1" s="2"/>
      <c r="C1" s="2" t="s">
        <v>77</v>
      </c>
      <c r="D1" s="2" t="s">
        <v>78</v>
      </c>
      <c r="E1" s="2" t="s">
        <v>79</v>
      </c>
      <c r="F1" s="2" t="s">
        <v>80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1.75" customHeight="1">
      <c r="A2" s="5" t="s">
        <v>6</v>
      </c>
      <c r="B2" s="2"/>
      <c r="C2" s="6"/>
      <c r="D2" s="6"/>
      <c r="E2" s="6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42" t="s">
        <v>7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1.75" customHeight="1">
      <c r="A4" s="7">
        <f t="shared" ref="A4:A160" si="1">A3+1</f>
        <v>45902</v>
      </c>
      <c r="B4" s="2" t="str">
        <f t="shared" si="0"/>
        <v>Dienstag</v>
      </c>
      <c r="C4" s="3"/>
      <c r="D4" s="3"/>
      <c r="E4" s="3"/>
      <c r="F4" s="3"/>
      <c r="G4" s="4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4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4"/>
      <c r="F6" s="4"/>
      <c r="G6" s="4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8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21.75" customHeight="1">
      <c r="A17" s="7">
        <f t="shared" si="1"/>
        <v>45915</v>
      </c>
      <c r="B17" s="2" t="str">
        <f t="shared" si="0"/>
        <v>Montag</v>
      </c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8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8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8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8"/>
      <c r="H21" s="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21.75" customHeight="1">
      <c r="A24" s="7">
        <f t="shared" si="1"/>
        <v>45922</v>
      </c>
      <c r="B24" s="2" t="str">
        <f t="shared" si="0"/>
        <v>Montag</v>
      </c>
      <c r="C24" s="8"/>
      <c r="D24" s="8"/>
      <c r="E24" s="8"/>
      <c r="F24" s="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21.75" customHeight="1">
      <c r="A25" s="7">
        <f t="shared" si="1"/>
        <v>45923</v>
      </c>
      <c r="B25" s="2" t="str">
        <f t="shared" si="0"/>
        <v>Dienstag</v>
      </c>
      <c r="C25" s="12" t="s">
        <v>81</v>
      </c>
      <c r="D25" s="12" t="s">
        <v>81</v>
      </c>
      <c r="E25" s="12" t="s">
        <v>81</v>
      </c>
      <c r="F25" s="12" t="s">
        <v>81</v>
      </c>
      <c r="G25" s="8" t="s">
        <v>9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21.75" customHeight="1">
      <c r="A26" s="7">
        <f t="shared" si="1"/>
        <v>45924</v>
      </c>
      <c r="B26" s="2" t="str">
        <f t="shared" si="0"/>
        <v>Mittwoch</v>
      </c>
      <c r="C26" s="35" t="s">
        <v>25</v>
      </c>
      <c r="D26" s="35" t="s">
        <v>25</v>
      </c>
      <c r="E26" s="18" t="s">
        <v>57</v>
      </c>
      <c r="F26" s="18" t="s">
        <v>57</v>
      </c>
      <c r="G26" s="8" t="s">
        <v>9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21.75" customHeight="1">
      <c r="A31" s="7">
        <f t="shared" si="1"/>
        <v>45929</v>
      </c>
      <c r="B31" s="2" t="str">
        <f t="shared" si="0"/>
        <v>Montag</v>
      </c>
      <c r="C31" s="8"/>
      <c r="D31" s="35" t="s">
        <v>31</v>
      </c>
      <c r="E31" s="8"/>
      <c r="F31" s="8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21.75" customHeight="1">
      <c r="A32" s="7">
        <f t="shared" si="1"/>
        <v>45930</v>
      </c>
      <c r="B32" s="2" t="str">
        <f t="shared" si="0"/>
        <v>Dienstag</v>
      </c>
      <c r="C32" s="35" t="s">
        <v>31</v>
      </c>
      <c r="D32" s="8"/>
      <c r="E32" s="8"/>
      <c r="F32" s="8"/>
      <c r="G32" s="1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21.75" customHeight="1">
      <c r="A33" s="7">
        <f t="shared" si="1"/>
        <v>45931</v>
      </c>
      <c r="B33" s="2" t="str">
        <f t="shared" si="0"/>
        <v>Mittwoch</v>
      </c>
      <c r="C33" s="18" t="s">
        <v>65</v>
      </c>
      <c r="D33" s="18" t="s">
        <v>106</v>
      </c>
      <c r="E33" s="18" t="s">
        <v>65</v>
      </c>
      <c r="F33" s="18" t="s">
        <v>106</v>
      </c>
      <c r="G33" s="14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21.75" customHeight="1">
      <c r="A34" s="7">
        <f t="shared" si="1"/>
        <v>45932</v>
      </c>
      <c r="B34" s="2" t="str">
        <f t="shared" si="0"/>
        <v>Donnerstag</v>
      </c>
      <c r="C34" s="8"/>
      <c r="D34" s="8"/>
      <c r="E34" s="8"/>
      <c r="F34" s="8"/>
      <c r="G34" s="8" t="s">
        <v>10</v>
      </c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/>
      <c r="F35" s="1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3"/>
      <c r="H37" s="3"/>
      <c r="I37" s="8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8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21.75" customHeight="1">
      <c r="A39" s="7">
        <f t="shared" si="1"/>
        <v>45937</v>
      </c>
      <c r="B39" s="2" t="str">
        <f t="shared" si="0"/>
        <v>Dienstag</v>
      </c>
      <c r="C39" s="17" t="s">
        <v>14</v>
      </c>
      <c r="D39" s="12" t="s">
        <v>50</v>
      </c>
      <c r="E39" s="12" t="s">
        <v>50</v>
      </c>
      <c r="F39" s="12" t="s">
        <v>50</v>
      </c>
      <c r="G39" s="14" t="s">
        <v>15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21.75" customHeight="1">
      <c r="A40" s="7">
        <f t="shared" si="1"/>
        <v>45938</v>
      </c>
      <c r="B40" s="2" t="str">
        <f t="shared" si="0"/>
        <v>Mittwoch</v>
      </c>
      <c r="C40" s="18" t="s">
        <v>16</v>
      </c>
      <c r="D40" s="18" t="s">
        <v>16</v>
      </c>
      <c r="E40" s="18" t="s">
        <v>16</v>
      </c>
      <c r="F40" s="18" t="s">
        <v>16</v>
      </c>
      <c r="G40" s="14" t="s">
        <v>15</v>
      </c>
      <c r="H40" s="18" t="s">
        <v>16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21.75" customHeight="1">
      <c r="A41" s="7">
        <f t="shared" si="1"/>
        <v>45939</v>
      </c>
      <c r="B41" s="2" t="str">
        <f t="shared" si="0"/>
        <v>Donnerstag</v>
      </c>
      <c r="C41" s="17" t="s">
        <v>53</v>
      </c>
      <c r="D41" s="17" t="s">
        <v>53</v>
      </c>
      <c r="E41" s="17" t="s">
        <v>53</v>
      </c>
      <c r="F41" s="17" t="s">
        <v>53</v>
      </c>
      <c r="G41" s="12" t="s">
        <v>82</v>
      </c>
      <c r="H41" s="17" t="s">
        <v>83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21.75" customHeight="1">
      <c r="A42" s="7">
        <f t="shared" si="1"/>
        <v>45940</v>
      </c>
      <c r="B42" s="2" t="str">
        <f t="shared" si="0"/>
        <v>Freitag</v>
      </c>
      <c r="C42" s="8"/>
      <c r="D42" s="17" t="s">
        <v>14</v>
      </c>
      <c r="E42" s="17" t="s">
        <v>14</v>
      </c>
      <c r="F42" s="17" t="s">
        <v>14</v>
      </c>
      <c r="G42" s="19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8" t="s">
        <v>20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8" t="s">
        <v>21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2"/>
      <c r="F54" s="22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8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8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8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8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8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8" t="s">
        <v>24</v>
      </c>
      <c r="H64" s="4"/>
      <c r="I64" s="3"/>
      <c r="J64" s="3"/>
      <c r="K64" s="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8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5" t="s">
        <v>52</v>
      </c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21.75" customHeight="1">
      <c r="A67" s="7">
        <f t="shared" si="1"/>
        <v>45965</v>
      </c>
      <c r="B67" s="2" t="str">
        <f t="shared" si="0"/>
        <v>Dienstag</v>
      </c>
      <c r="C67" s="3"/>
      <c r="D67" s="3"/>
      <c r="E67" s="3"/>
      <c r="F67" s="3"/>
      <c r="G67" s="1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21.75" customHeight="1">
      <c r="A68" s="7">
        <f t="shared" si="1"/>
        <v>45966</v>
      </c>
      <c r="B68" s="2" t="str">
        <f t="shared" si="0"/>
        <v>Mittwoch</v>
      </c>
      <c r="C68" s="3"/>
      <c r="D68" s="3"/>
      <c r="E68" s="3"/>
      <c r="F68" s="3"/>
      <c r="G68" s="8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21.75" customHeight="1">
      <c r="A69" s="7">
        <f t="shared" si="1"/>
        <v>45967</v>
      </c>
      <c r="B69" s="2" t="str">
        <f t="shared" si="0"/>
        <v>Donnerstag</v>
      </c>
      <c r="C69" s="17" t="s">
        <v>17</v>
      </c>
      <c r="D69" s="17" t="s">
        <v>17</v>
      </c>
      <c r="E69" s="17" t="s">
        <v>17</v>
      </c>
      <c r="F69" s="17" t="s">
        <v>17</v>
      </c>
      <c r="G69" s="18" t="s">
        <v>67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21.75" customHeight="1">
      <c r="A70" s="7">
        <f t="shared" si="1"/>
        <v>45968</v>
      </c>
      <c r="B70" s="2" t="str">
        <f t="shared" si="0"/>
        <v>Freitag</v>
      </c>
      <c r="C70" s="3"/>
      <c r="D70" s="3"/>
      <c r="E70" s="3"/>
      <c r="F70" s="35" t="s">
        <v>52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21.75" customHeight="1">
      <c r="A71" s="7">
        <f t="shared" si="1"/>
        <v>45969</v>
      </c>
      <c r="B71" s="2" t="str">
        <f t="shared" si="0"/>
        <v>Samstag</v>
      </c>
      <c r="C71" s="9"/>
      <c r="D71" s="9"/>
      <c r="E71" s="9"/>
      <c r="F71" s="9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21.75" customHeight="1">
      <c r="A72" s="7">
        <f t="shared" si="1"/>
        <v>45970</v>
      </c>
      <c r="B72" s="2" t="str">
        <f t="shared" si="0"/>
        <v>Sonntag</v>
      </c>
      <c r="C72" s="9"/>
      <c r="D72" s="9"/>
      <c r="E72" s="9"/>
      <c r="F72" s="9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21.75" customHeight="1">
      <c r="A73" s="7">
        <f t="shared" si="1"/>
        <v>45971</v>
      </c>
      <c r="B73" s="2" t="str">
        <f t="shared" si="0"/>
        <v>Montag</v>
      </c>
      <c r="C73" s="3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21.75" customHeight="1">
      <c r="A74" s="7">
        <f t="shared" si="1"/>
        <v>45972</v>
      </c>
      <c r="B74" s="2" t="str">
        <f t="shared" si="0"/>
        <v>Dienstag</v>
      </c>
      <c r="C74" s="35" t="s">
        <v>84</v>
      </c>
      <c r="D74" s="3"/>
      <c r="E74" s="17" t="s">
        <v>25</v>
      </c>
      <c r="F74" s="17" t="s">
        <v>25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21.75" customHeight="1">
      <c r="A75" s="7">
        <f t="shared" si="1"/>
        <v>45973</v>
      </c>
      <c r="B75" s="2" t="str">
        <f t="shared" si="0"/>
        <v>Mittwoch</v>
      </c>
      <c r="C75" s="3"/>
      <c r="D75" s="3"/>
      <c r="E75" s="3"/>
      <c r="F75" s="35" t="s">
        <v>84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21.75" customHeight="1">
      <c r="A76" s="7">
        <f t="shared" si="1"/>
        <v>45974</v>
      </c>
      <c r="B76" s="2" t="str">
        <f t="shared" si="0"/>
        <v>Donnerstag</v>
      </c>
      <c r="C76" s="3"/>
      <c r="D76" s="3"/>
      <c r="E76" s="35" t="s">
        <v>84</v>
      </c>
      <c r="F76" s="3"/>
      <c r="G76" s="8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21.75" customHeight="1">
      <c r="A77" s="7">
        <f t="shared" si="1"/>
        <v>45975</v>
      </c>
      <c r="B77" s="2" t="str">
        <f t="shared" si="0"/>
        <v>Freitag</v>
      </c>
      <c r="C77" s="3"/>
      <c r="D77" s="35" t="s">
        <v>84</v>
      </c>
      <c r="E77" s="3"/>
      <c r="F77" s="13"/>
      <c r="G77" s="10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21.75" customHeight="1">
      <c r="A78" s="7">
        <f t="shared" si="1"/>
        <v>45976</v>
      </c>
      <c r="B78" s="2" t="str">
        <f t="shared" si="0"/>
        <v>Samstag</v>
      </c>
      <c r="C78" s="9"/>
      <c r="D78" s="9"/>
      <c r="E78" s="9"/>
      <c r="F78" s="9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21.75" customHeight="1">
      <c r="A79" s="7">
        <f t="shared" si="1"/>
        <v>45977</v>
      </c>
      <c r="B79" s="2" t="str">
        <f t="shared" si="0"/>
        <v>Sonntag</v>
      </c>
      <c r="C79" s="9"/>
      <c r="D79" s="9"/>
      <c r="E79" s="9"/>
      <c r="F79" s="9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21.75" customHeight="1">
      <c r="A80" s="7">
        <f t="shared" si="1"/>
        <v>45978</v>
      </c>
      <c r="B80" s="2" t="str">
        <f t="shared" si="0"/>
        <v>Montag</v>
      </c>
      <c r="C80" s="3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21.75" customHeight="1">
      <c r="A81" s="7">
        <f t="shared" si="1"/>
        <v>45979</v>
      </c>
      <c r="B81" s="2" t="str">
        <f t="shared" si="0"/>
        <v>Dienstag</v>
      </c>
      <c r="C81" s="12" t="s">
        <v>81</v>
      </c>
      <c r="D81" s="12" t="s">
        <v>81</v>
      </c>
      <c r="E81" s="12" t="s">
        <v>81</v>
      </c>
      <c r="F81" s="36" t="s">
        <v>85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21.75" customHeight="1">
      <c r="A82" s="7">
        <f t="shared" si="1"/>
        <v>45980</v>
      </c>
      <c r="B82" s="2" t="str">
        <f t="shared" si="0"/>
        <v>Mittwoch</v>
      </c>
      <c r="C82" s="3"/>
      <c r="D82" s="3"/>
      <c r="E82" s="3"/>
      <c r="F82" s="3"/>
      <c r="G82" s="8" t="s">
        <v>29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21.75" customHeight="1">
      <c r="A83" s="7">
        <f t="shared" si="1"/>
        <v>45981</v>
      </c>
      <c r="B83" s="2" t="str">
        <f t="shared" si="0"/>
        <v>Donnerstag</v>
      </c>
      <c r="C83" s="35" t="s">
        <v>52</v>
      </c>
      <c r="D83" s="35" t="s">
        <v>52</v>
      </c>
      <c r="E83" s="35" t="s">
        <v>31</v>
      </c>
      <c r="F83" s="3"/>
      <c r="G83" s="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21.75" customHeight="1">
      <c r="A84" s="7">
        <f t="shared" si="1"/>
        <v>45982</v>
      </c>
      <c r="B84" s="2" t="str">
        <f t="shared" si="0"/>
        <v>Freitag</v>
      </c>
      <c r="C84" s="31" t="s">
        <v>105</v>
      </c>
      <c r="D84" s="31" t="s">
        <v>105</v>
      </c>
      <c r="E84" s="31" t="s">
        <v>105</v>
      </c>
      <c r="F84" s="31" t="s">
        <v>105</v>
      </c>
      <c r="G84" s="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21.75" customHeight="1">
      <c r="A85" s="7">
        <f t="shared" si="1"/>
        <v>45983</v>
      </c>
      <c r="B85" s="2" t="str">
        <f t="shared" si="0"/>
        <v>Samstag</v>
      </c>
      <c r="C85" s="9"/>
      <c r="D85" s="9"/>
      <c r="E85" s="9"/>
      <c r="F85" s="9"/>
      <c r="G85" s="8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21.75" customHeight="1">
      <c r="A86" s="7">
        <f t="shared" si="1"/>
        <v>45984</v>
      </c>
      <c r="B86" s="2" t="str">
        <f t="shared" si="0"/>
        <v>Sonntag</v>
      </c>
      <c r="C86" s="9"/>
      <c r="D86" s="9"/>
      <c r="E86" s="9"/>
      <c r="F86" s="9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21.75" customHeight="1">
      <c r="A87" s="7">
        <f t="shared" si="1"/>
        <v>45985</v>
      </c>
      <c r="B87" s="2" t="str">
        <f t="shared" si="0"/>
        <v>Montag</v>
      </c>
      <c r="C87" s="3"/>
      <c r="D87" s="3"/>
      <c r="E87" s="35" t="s">
        <v>68</v>
      </c>
      <c r="F87" s="35" t="s">
        <v>68</v>
      </c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21.75" customHeight="1">
      <c r="A88" s="7">
        <f t="shared" si="1"/>
        <v>45986</v>
      </c>
      <c r="B88" s="2" t="str">
        <f t="shared" si="0"/>
        <v>Dienstag</v>
      </c>
      <c r="C88" s="17" t="s">
        <v>14</v>
      </c>
      <c r="D88" s="12" t="s">
        <v>16</v>
      </c>
      <c r="E88" s="12" t="s">
        <v>16</v>
      </c>
      <c r="F88" s="1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21.75" customHeight="1">
      <c r="A89" s="7">
        <f t="shared" si="1"/>
        <v>45987</v>
      </c>
      <c r="B89" s="2" t="str">
        <f t="shared" si="0"/>
        <v>Mittwoch</v>
      </c>
      <c r="C89" s="3"/>
      <c r="D89" s="17" t="s">
        <v>14</v>
      </c>
      <c r="E89" s="17" t="s">
        <v>14</v>
      </c>
      <c r="F89" s="1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21.75" customHeight="1">
      <c r="A90" s="7">
        <f t="shared" si="1"/>
        <v>45988</v>
      </c>
      <c r="B90" s="2" t="str">
        <f t="shared" si="0"/>
        <v>Donnerstag</v>
      </c>
      <c r="C90" s="35" t="s">
        <v>68</v>
      </c>
      <c r="D90" s="13"/>
      <c r="E90" s="13"/>
      <c r="F90" s="35" t="s">
        <v>14</v>
      </c>
      <c r="G90" s="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21.75" customHeight="1">
      <c r="A91" s="7">
        <f t="shared" si="1"/>
        <v>45989</v>
      </c>
      <c r="B91" s="2" t="str">
        <f t="shared" si="0"/>
        <v>Freitag</v>
      </c>
      <c r="C91" s="18" t="s">
        <v>70</v>
      </c>
      <c r="D91" s="35" t="s">
        <v>68</v>
      </c>
      <c r="E91" s="18" t="s">
        <v>70</v>
      </c>
      <c r="F91" s="18" t="s">
        <v>71</v>
      </c>
      <c r="G91" s="3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21.75" customHeight="1">
      <c r="A92" s="7">
        <f t="shared" si="1"/>
        <v>45990</v>
      </c>
      <c r="B92" s="2" t="str">
        <f t="shared" si="0"/>
        <v>Samstag</v>
      </c>
      <c r="C92" s="9"/>
      <c r="D92" s="9"/>
      <c r="E92" s="9"/>
      <c r="F92" s="9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21.75" customHeight="1">
      <c r="A93" s="7">
        <f t="shared" si="1"/>
        <v>45991</v>
      </c>
      <c r="B93" s="2" t="str">
        <f t="shared" si="0"/>
        <v>Sonntag</v>
      </c>
      <c r="C93" s="9"/>
      <c r="D93" s="9"/>
      <c r="E93" s="9"/>
      <c r="F93" s="9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21.75" customHeight="1">
      <c r="A94" s="7">
        <f t="shared" si="1"/>
        <v>45992</v>
      </c>
      <c r="B94" s="2" t="str">
        <f t="shared" si="0"/>
        <v>Montag</v>
      </c>
      <c r="C94" s="3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21.75" customHeight="1">
      <c r="A95" s="7">
        <f t="shared" si="1"/>
        <v>45993</v>
      </c>
      <c r="B95" s="2" t="str">
        <f t="shared" si="0"/>
        <v>Dienstag</v>
      </c>
      <c r="C95" s="17" t="s">
        <v>25</v>
      </c>
      <c r="D95" s="17" t="s">
        <v>25</v>
      </c>
      <c r="E95" s="17" t="s">
        <v>25</v>
      </c>
      <c r="F95" s="17" t="s">
        <v>25</v>
      </c>
      <c r="G95" s="17" t="s">
        <v>51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21.75" customHeight="1">
      <c r="A96" s="7">
        <f t="shared" si="1"/>
        <v>45994</v>
      </c>
      <c r="B96" s="2" t="str">
        <f t="shared" si="0"/>
        <v>Mittwoch</v>
      </c>
      <c r="C96" s="3"/>
      <c r="D96" s="3"/>
      <c r="E96" s="1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21.75" customHeight="1">
      <c r="A97" s="7">
        <f t="shared" si="1"/>
        <v>45995</v>
      </c>
      <c r="B97" s="2" t="str">
        <f t="shared" si="0"/>
        <v>Donnerstag</v>
      </c>
      <c r="C97" s="17" t="s">
        <v>53</v>
      </c>
      <c r="D97" s="17" t="s">
        <v>53</v>
      </c>
      <c r="E97" s="17" t="s">
        <v>53</v>
      </c>
      <c r="F97" s="17" t="s">
        <v>53</v>
      </c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21.75" customHeight="1">
      <c r="A98" s="7">
        <f t="shared" si="1"/>
        <v>45996</v>
      </c>
      <c r="B98" s="2" t="str">
        <f t="shared" si="0"/>
        <v>Freitag</v>
      </c>
      <c r="C98" s="3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21.75" customHeight="1">
      <c r="A99" s="7">
        <f t="shared" si="1"/>
        <v>45997</v>
      </c>
      <c r="B99" s="2" t="str">
        <f t="shared" si="0"/>
        <v>Samstag</v>
      </c>
      <c r="C99" s="9"/>
      <c r="D99" s="9"/>
      <c r="E99" s="9"/>
      <c r="F99" s="9"/>
      <c r="G99" s="8" t="s">
        <v>32</v>
      </c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21.75" customHeight="1">
      <c r="A100" s="7">
        <f t="shared" si="1"/>
        <v>45998</v>
      </c>
      <c r="B100" s="2" t="str">
        <f t="shared" si="0"/>
        <v>Sonntag</v>
      </c>
      <c r="C100" s="9"/>
      <c r="D100" s="9"/>
      <c r="E100" s="9"/>
      <c r="F100" s="9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21.75" customHeight="1">
      <c r="A101" s="7">
        <f t="shared" si="1"/>
        <v>45999</v>
      </c>
      <c r="B101" s="2" t="str">
        <f t="shared" si="0"/>
        <v>Montag</v>
      </c>
      <c r="C101" s="3"/>
      <c r="D101" s="12" t="s">
        <v>72</v>
      </c>
      <c r="E101" s="3"/>
      <c r="F101" s="1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21.75" customHeight="1">
      <c r="A102" s="7">
        <f t="shared" si="1"/>
        <v>46000</v>
      </c>
      <c r="B102" s="2" t="str">
        <f t="shared" si="0"/>
        <v>Dienstag</v>
      </c>
      <c r="C102" s="18" t="s">
        <v>73</v>
      </c>
      <c r="D102" s="38" t="s">
        <v>85</v>
      </c>
      <c r="E102" s="18" t="s">
        <v>73</v>
      </c>
      <c r="F102" s="41" t="s">
        <v>31</v>
      </c>
      <c r="G102" s="18" t="s">
        <v>73</v>
      </c>
      <c r="H102" s="18" t="s">
        <v>74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21.75" customHeight="1">
      <c r="A103" s="7">
        <f t="shared" si="1"/>
        <v>46001</v>
      </c>
      <c r="B103" s="2" t="str">
        <f t="shared" si="0"/>
        <v>Mittwoch</v>
      </c>
      <c r="C103" s="3"/>
      <c r="D103" s="3"/>
      <c r="E103" s="35" t="s">
        <v>85</v>
      </c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21.75" customHeight="1">
      <c r="A104" s="7">
        <f t="shared" si="1"/>
        <v>46002</v>
      </c>
      <c r="B104" s="2" t="str">
        <f t="shared" si="0"/>
        <v>Donnerstag</v>
      </c>
      <c r="C104" s="35" t="s">
        <v>85</v>
      </c>
      <c r="D104" s="13"/>
      <c r="E104" s="13"/>
      <c r="F104" s="3"/>
      <c r="G104" s="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21.75" customHeight="1">
      <c r="A105" s="7">
        <f t="shared" si="1"/>
        <v>46003</v>
      </c>
      <c r="B105" s="2" t="str">
        <f t="shared" si="0"/>
        <v>Freitag</v>
      </c>
      <c r="C105" s="17" t="s">
        <v>14</v>
      </c>
      <c r="D105" s="17" t="s">
        <v>14</v>
      </c>
      <c r="E105" s="17" t="s">
        <v>14</v>
      </c>
      <c r="F105" s="17" t="s">
        <v>14</v>
      </c>
      <c r="G105" s="17" t="s">
        <v>86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21.75" customHeight="1">
      <c r="A106" s="7">
        <f t="shared" si="1"/>
        <v>46004</v>
      </c>
      <c r="B106" s="2" t="str">
        <f t="shared" si="0"/>
        <v>Samstag</v>
      </c>
      <c r="C106" s="9"/>
      <c r="D106" s="9"/>
      <c r="E106" s="9"/>
      <c r="F106" s="9"/>
      <c r="G106" s="8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21.75" customHeight="1">
      <c r="A107" s="7">
        <f t="shared" si="1"/>
        <v>46005</v>
      </c>
      <c r="B107" s="2" t="str">
        <f t="shared" si="0"/>
        <v>Sonntag</v>
      </c>
      <c r="C107" s="9"/>
      <c r="D107" s="9"/>
      <c r="E107" s="9"/>
      <c r="F107" s="9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21.75" customHeight="1">
      <c r="A108" s="7">
        <f t="shared" si="1"/>
        <v>46006</v>
      </c>
      <c r="B108" s="2" t="str">
        <f t="shared" si="0"/>
        <v>Montag</v>
      </c>
      <c r="C108" s="32" t="s">
        <v>17</v>
      </c>
      <c r="D108" s="32" t="s">
        <v>17</v>
      </c>
      <c r="E108" s="32" t="s">
        <v>17</v>
      </c>
      <c r="F108" s="32" t="s">
        <v>17</v>
      </c>
      <c r="G108" s="17" t="s">
        <v>86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21.75" customHeight="1">
      <c r="A109" s="7">
        <f t="shared" si="1"/>
        <v>46007</v>
      </c>
      <c r="B109" s="2" t="str">
        <f t="shared" si="0"/>
        <v>Dienstag</v>
      </c>
      <c r="C109" s="3"/>
      <c r="D109" s="3"/>
      <c r="E109" s="3"/>
      <c r="F109" s="1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21.75" customHeight="1">
      <c r="A110" s="7">
        <f t="shared" si="1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21.75" customHeight="1">
      <c r="A111" s="7">
        <f t="shared" si="1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21.75" customHeight="1">
      <c r="A112" s="7">
        <f t="shared" si="1"/>
        <v>46010</v>
      </c>
      <c r="B112" s="2" t="str">
        <f t="shared" si="0"/>
        <v>Freitag</v>
      </c>
      <c r="C112" s="21"/>
      <c r="D112" s="21"/>
      <c r="E112" s="21"/>
      <c r="F112" s="21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21.75" customHeight="1">
      <c r="A113" s="7">
        <f t="shared" si="1"/>
        <v>46011</v>
      </c>
      <c r="B113" s="2" t="str">
        <f t="shared" si="0"/>
        <v>Samstag</v>
      </c>
      <c r="C113" s="9"/>
      <c r="D113" s="9"/>
      <c r="E113" s="9"/>
      <c r="F113" s="9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21.75" customHeight="1">
      <c r="A114" s="7">
        <f t="shared" si="1"/>
        <v>46012</v>
      </c>
      <c r="B114" s="2" t="str">
        <f t="shared" si="0"/>
        <v>Sonntag</v>
      </c>
      <c r="C114" s="9"/>
      <c r="D114" s="9"/>
      <c r="E114" s="9"/>
      <c r="F114" s="9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21.75" customHeight="1">
      <c r="A115" s="7">
        <f t="shared" si="1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21.75" customHeight="1">
      <c r="A116" s="7">
        <f t="shared" si="1"/>
        <v>46014</v>
      </c>
      <c r="B116" s="2" t="str">
        <f t="shared" si="0"/>
        <v>Dienstag</v>
      </c>
      <c r="C116" s="21"/>
      <c r="D116" s="21"/>
      <c r="E116" s="21"/>
      <c r="F116" s="21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21.75" customHeight="1">
      <c r="A117" s="7">
        <f t="shared" si="1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21.75" customHeight="1">
      <c r="A118" s="7">
        <f t="shared" si="1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21.75" customHeight="1">
      <c r="A119" s="7">
        <f t="shared" si="1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21.75" customHeight="1">
      <c r="A120" s="7">
        <f t="shared" si="1"/>
        <v>46018</v>
      </c>
      <c r="B120" s="2" t="str">
        <f t="shared" si="0"/>
        <v>Samstag</v>
      </c>
      <c r="C120" s="9"/>
      <c r="D120" s="9"/>
      <c r="E120" s="9"/>
      <c r="F120" s="9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21.75" customHeight="1">
      <c r="A121" s="7">
        <f t="shared" si="1"/>
        <v>46019</v>
      </c>
      <c r="B121" s="2" t="str">
        <f t="shared" si="0"/>
        <v>Sonntag</v>
      </c>
      <c r="C121" s="9"/>
      <c r="D121" s="9"/>
      <c r="E121" s="9"/>
      <c r="F121" s="9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21.75" customHeight="1">
      <c r="A122" s="7">
        <f t="shared" si="1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21.75" customHeight="1">
      <c r="A123" s="7">
        <f t="shared" si="1"/>
        <v>46021</v>
      </c>
      <c r="B123" s="2" t="str">
        <f t="shared" si="0"/>
        <v>Dienstag</v>
      </c>
      <c r="C123" s="21"/>
      <c r="D123" s="21"/>
      <c r="E123" s="21"/>
      <c r="F123" s="21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21.75" customHeight="1">
      <c r="A124" s="7">
        <f t="shared" si="1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21.75" customHeight="1">
      <c r="A125" s="7">
        <f t="shared" si="1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21.75" customHeight="1">
      <c r="A126" s="7">
        <f t="shared" si="1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21.75" customHeight="1">
      <c r="A127" s="7">
        <f t="shared" si="1"/>
        <v>46025</v>
      </c>
      <c r="B127" s="2" t="str">
        <f t="shared" si="0"/>
        <v>Samstag</v>
      </c>
      <c r="C127" s="9"/>
      <c r="D127" s="9"/>
      <c r="E127" s="9"/>
      <c r="F127" s="9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21.75" customHeight="1">
      <c r="A128" s="7">
        <f t="shared" si="1"/>
        <v>46026</v>
      </c>
      <c r="B128" s="2" t="str">
        <f t="shared" si="0"/>
        <v>Sonntag</v>
      </c>
      <c r="C128" s="9"/>
      <c r="D128" s="9"/>
      <c r="E128" s="9"/>
      <c r="F128" s="9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21.75" customHeight="1">
      <c r="A129" s="7">
        <f t="shared" si="1"/>
        <v>46027</v>
      </c>
      <c r="B129" s="2" t="str">
        <f t="shared" si="0"/>
        <v>Montag</v>
      </c>
      <c r="C129" s="3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21.75" customHeight="1">
      <c r="A130" s="7">
        <f t="shared" si="1"/>
        <v>46028</v>
      </c>
      <c r="B130" s="2" t="str">
        <f t="shared" si="0"/>
        <v>Dienstag</v>
      </c>
      <c r="C130" s="3"/>
      <c r="D130" s="3"/>
      <c r="E130" s="3"/>
      <c r="F130" s="3"/>
      <c r="G130" s="8" t="s">
        <v>39</v>
      </c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21.75" customHeight="1">
      <c r="A131" s="7">
        <f t="shared" si="1"/>
        <v>46029</v>
      </c>
      <c r="B131" s="2" t="str">
        <f t="shared" ref="B131:B160" si="2">TEXT(A131,"TTTT")</f>
        <v>Mittwoch</v>
      </c>
      <c r="C131" s="3"/>
      <c r="D131" s="8"/>
      <c r="E131" s="8"/>
      <c r="F131" s="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21.75" customHeight="1">
      <c r="A132" s="7">
        <f t="shared" si="1"/>
        <v>46030</v>
      </c>
      <c r="B132" s="2" t="str">
        <f t="shared" si="2"/>
        <v>Donnerstag</v>
      </c>
      <c r="C132" s="3"/>
      <c r="D132" s="3"/>
      <c r="E132" s="3"/>
      <c r="F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21.75" customHeight="1">
      <c r="A133" s="7">
        <f t="shared" si="1"/>
        <v>46031</v>
      </c>
      <c r="B133" s="2" t="str">
        <f t="shared" si="2"/>
        <v>Freitag</v>
      </c>
      <c r="C133" s="3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21.75" customHeight="1">
      <c r="A134" s="7">
        <f t="shared" si="1"/>
        <v>46032</v>
      </c>
      <c r="B134" s="2" t="str">
        <f t="shared" si="2"/>
        <v>Samstag</v>
      </c>
      <c r="C134" s="9"/>
      <c r="D134" s="9"/>
      <c r="E134" s="9"/>
      <c r="F134" s="9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21.75" customHeight="1">
      <c r="A135" s="7">
        <f t="shared" si="1"/>
        <v>46033</v>
      </c>
      <c r="B135" s="2" t="str">
        <f t="shared" si="2"/>
        <v>Sonntag</v>
      </c>
      <c r="C135" s="9"/>
      <c r="D135" s="9"/>
      <c r="E135" s="9"/>
      <c r="F135" s="9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21.75" customHeight="1">
      <c r="A136" s="7">
        <f t="shared" si="1"/>
        <v>46034</v>
      </c>
      <c r="B136" s="2" t="str">
        <f t="shared" si="2"/>
        <v>Montag</v>
      </c>
      <c r="C136" s="26" t="s">
        <v>40</v>
      </c>
      <c r="D136" s="26" t="s">
        <v>40</v>
      </c>
      <c r="E136" s="26" t="s">
        <v>40</v>
      </c>
      <c r="F136" s="26" t="s">
        <v>40</v>
      </c>
      <c r="G136" s="18" t="s">
        <v>73</v>
      </c>
      <c r="H136" s="18" t="s">
        <v>74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21.75" customHeight="1">
      <c r="A137" s="7">
        <f t="shared" si="1"/>
        <v>46035</v>
      </c>
      <c r="B137" s="2" t="str">
        <f t="shared" si="2"/>
        <v>Dienstag</v>
      </c>
      <c r="C137" s="3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21.75" customHeight="1">
      <c r="A138" s="7">
        <f t="shared" si="1"/>
        <v>46036</v>
      </c>
      <c r="B138" s="2" t="str">
        <f t="shared" si="2"/>
        <v>Mittwoch</v>
      </c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21.75" customHeight="1">
      <c r="A139" s="7">
        <f t="shared" si="1"/>
        <v>46037</v>
      </c>
      <c r="B139" s="2" t="str">
        <f t="shared" si="2"/>
        <v>Donnerstag</v>
      </c>
      <c r="C139" s="3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21.75" customHeight="1">
      <c r="A140" s="7">
        <f t="shared" si="1"/>
        <v>46038</v>
      </c>
      <c r="B140" s="2" t="str">
        <f t="shared" si="2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21.75" customHeight="1">
      <c r="A141" s="7">
        <f t="shared" si="1"/>
        <v>46039</v>
      </c>
      <c r="B141" s="2" t="str">
        <f t="shared" si="2"/>
        <v>Samstag</v>
      </c>
      <c r="C141" s="9"/>
      <c r="D141" s="9"/>
      <c r="E141" s="9"/>
      <c r="F141" s="9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21.75" customHeight="1">
      <c r="A142" s="7">
        <f t="shared" si="1"/>
        <v>46040</v>
      </c>
      <c r="B142" s="2" t="str">
        <f t="shared" si="2"/>
        <v>Sonntag</v>
      </c>
      <c r="C142" s="9"/>
      <c r="D142" s="9"/>
      <c r="E142" s="9"/>
      <c r="F142" s="9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21.75" customHeight="1">
      <c r="A143" s="7">
        <f t="shared" si="1"/>
        <v>46041</v>
      </c>
      <c r="B143" s="2" t="str">
        <f t="shared" si="2"/>
        <v>Montag</v>
      </c>
      <c r="C143" s="3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21.75" customHeight="1">
      <c r="A144" s="7">
        <f t="shared" si="1"/>
        <v>46042</v>
      </c>
      <c r="B144" s="2" t="str">
        <f t="shared" si="2"/>
        <v>Dienstag</v>
      </c>
      <c r="C144" s="3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21.75" customHeight="1">
      <c r="A145" s="7">
        <f t="shared" si="1"/>
        <v>46043</v>
      </c>
      <c r="B145" s="2" t="str">
        <f t="shared" si="2"/>
        <v>Mittwoch</v>
      </c>
      <c r="C145" s="3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21.75" customHeight="1">
      <c r="A146" s="7">
        <f t="shared" si="1"/>
        <v>46044</v>
      </c>
      <c r="B146" s="2" t="str">
        <f t="shared" si="2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21.75" customHeight="1">
      <c r="A147" s="7">
        <f t="shared" si="1"/>
        <v>46045</v>
      </c>
      <c r="B147" s="2" t="str">
        <f t="shared" si="2"/>
        <v>Freitag</v>
      </c>
      <c r="C147" s="3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21.75" customHeight="1">
      <c r="A148" s="7">
        <f t="shared" si="1"/>
        <v>46046</v>
      </c>
      <c r="B148" s="2" t="str">
        <f t="shared" si="2"/>
        <v>Samstag</v>
      </c>
      <c r="C148" s="9"/>
      <c r="D148" s="9"/>
      <c r="E148" s="9"/>
      <c r="F148" s="9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21.75" customHeight="1">
      <c r="A149" s="7">
        <f t="shared" si="1"/>
        <v>46047</v>
      </c>
      <c r="B149" s="2" t="str">
        <f t="shared" si="2"/>
        <v>Sonntag</v>
      </c>
      <c r="C149" s="9"/>
      <c r="D149" s="9"/>
      <c r="E149" s="9"/>
      <c r="F149" s="9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21.75" customHeight="1">
      <c r="A150" s="7">
        <f t="shared" si="1"/>
        <v>46048</v>
      </c>
      <c r="B150" s="2" t="str">
        <f t="shared" si="2"/>
        <v>Montag</v>
      </c>
      <c r="C150" s="3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21.75" customHeight="1">
      <c r="A151" s="7">
        <f t="shared" si="1"/>
        <v>46049</v>
      </c>
      <c r="B151" s="2" t="str">
        <f t="shared" si="2"/>
        <v>Dienstag</v>
      </c>
      <c r="C151" s="3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21.75" customHeight="1">
      <c r="A152" s="7">
        <f t="shared" si="1"/>
        <v>46050</v>
      </c>
      <c r="B152" s="2" t="str">
        <f t="shared" si="2"/>
        <v>Mittwoch</v>
      </c>
      <c r="C152" s="3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21.75" customHeight="1">
      <c r="A153" s="7">
        <f t="shared" si="1"/>
        <v>46051</v>
      </c>
      <c r="B153" s="2" t="str">
        <f t="shared" si="2"/>
        <v>Donnerstag</v>
      </c>
      <c r="C153" s="12" t="s">
        <v>42</v>
      </c>
      <c r="D153" s="12" t="s">
        <v>42</v>
      </c>
      <c r="E153" s="12" t="s">
        <v>42</v>
      </c>
      <c r="F153" s="12" t="s">
        <v>42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21.75" customHeight="1">
      <c r="A154" s="7">
        <f t="shared" si="1"/>
        <v>46052</v>
      </c>
      <c r="B154" s="2" t="str">
        <f t="shared" si="2"/>
        <v>Freitag</v>
      </c>
      <c r="C154" s="21" t="s">
        <v>43</v>
      </c>
      <c r="D154" s="21" t="s">
        <v>43</v>
      </c>
      <c r="E154" s="21" t="s">
        <v>43</v>
      </c>
      <c r="F154" s="21" t="s">
        <v>43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21.75" customHeight="1">
      <c r="A155" s="7">
        <f t="shared" si="1"/>
        <v>46053</v>
      </c>
      <c r="B155" s="2" t="str">
        <f t="shared" si="2"/>
        <v>Samstag</v>
      </c>
      <c r="C155" s="9"/>
      <c r="D155" s="9"/>
      <c r="E155" s="9"/>
      <c r="F155" s="9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21.75" customHeight="1">
      <c r="A156" s="7">
        <f t="shared" si="1"/>
        <v>46054</v>
      </c>
      <c r="B156" s="2" t="str">
        <f t="shared" si="2"/>
        <v>Sonntag</v>
      </c>
      <c r="C156" s="9"/>
      <c r="D156" s="9"/>
      <c r="E156" s="9"/>
      <c r="F156" s="9"/>
      <c r="G156" s="8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21.75" customHeight="1">
      <c r="A157" s="7">
        <f t="shared" si="1"/>
        <v>46055</v>
      </c>
      <c r="B157" s="2" t="str">
        <f t="shared" si="2"/>
        <v>Montag</v>
      </c>
      <c r="C157" s="3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21.75" customHeight="1">
      <c r="A158" s="7">
        <f t="shared" si="1"/>
        <v>46056</v>
      </c>
      <c r="B158" s="2" t="str">
        <f t="shared" si="2"/>
        <v>Dienstag</v>
      </c>
      <c r="C158" s="3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21.75" customHeight="1">
      <c r="A159" s="7">
        <f t="shared" si="1"/>
        <v>46057</v>
      </c>
      <c r="B159" s="2" t="str">
        <f t="shared" si="2"/>
        <v>Mittwoch</v>
      </c>
      <c r="C159" s="3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21.75" customHeight="1">
      <c r="A160" s="7">
        <f t="shared" si="1"/>
        <v>46058</v>
      </c>
      <c r="B160" s="2" t="str">
        <f t="shared" si="2"/>
        <v>Donnerstag</v>
      </c>
      <c r="C160" s="34"/>
      <c r="D160" s="34"/>
      <c r="E160" s="34"/>
      <c r="F160" s="3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21.75" customHeight="1">
      <c r="A161" s="7"/>
      <c r="B161" s="2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21.75" customHeight="1">
      <c r="A162" s="27"/>
      <c r="B162" s="2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9.5" customHeight="1">
      <c r="A163" s="27"/>
      <c r="B163" s="2"/>
      <c r="C163" s="12" t="s">
        <v>44</v>
      </c>
      <c r="D163" s="12" t="s">
        <v>44</v>
      </c>
      <c r="E163" s="12" t="s">
        <v>44</v>
      </c>
      <c r="F163" s="12" t="s">
        <v>44</v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9.5" customHeight="1">
      <c r="A164" s="28"/>
      <c r="B164" s="2"/>
      <c r="C164" s="29" t="s">
        <v>14</v>
      </c>
      <c r="D164" s="29" t="s">
        <v>14</v>
      </c>
      <c r="E164" s="29" t="s">
        <v>14</v>
      </c>
      <c r="F164" s="29" t="s">
        <v>14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9.5" customHeight="1">
      <c r="A165" s="28"/>
      <c r="B165" s="2"/>
      <c r="C165" s="33">
        <v>3</v>
      </c>
      <c r="D165" s="33">
        <v>3</v>
      </c>
      <c r="E165" s="33">
        <v>3</v>
      </c>
      <c r="F165" s="33">
        <v>3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9.5" customHeight="1">
      <c r="A166" s="28"/>
      <c r="B166" s="2"/>
      <c r="C166" s="29" t="s">
        <v>17</v>
      </c>
      <c r="D166" s="29" t="s">
        <v>17</v>
      </c>
      <c r="E166" s="29" t="s">
        <v>17</v>
      </c>
      <c r="F166" s="29" t="s">
        <v>17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9.5" customHeight="1">
      <c r="A167" s="28"/>
      <c r="B167" s="2"/>
      <c r="C167" s="29">
        <f t="shared" ref="C167:F167" si="3">COUNTIF(C$3:C$162,"Mathe")</f>
        <v>2</v>
      </c>
      <c r="D167" s="29">
        <f t="shared" si="3"/>
        <v>2</v>
      </c>
      <c r="E167" s="29">
        <f t="shared" si="3"/>
        <v>2</v>
      </c>
      <c r="F167" s="29">
        <f t="shared" si="3"/>
        <v>2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9.5" customHeight="1">
      <c r="A168" s="28"/>
      <c r="B168" s="2"/>
      <c r="C168" s="29" t="s">
        <v>25</v>
      </c>
      <c r="D168" s="29" t="s">
        <v>25</v>
      </c>
      <c r="E168" s="29" t="s">
        <v>25</v>
      </c>
      <c r="F168" s="29" t="s">
        <v>25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9.5" customHeight="1">
      <c r="A169" s="28"/>
      <c r="B169" s="2"/>
      <c r="C169" s="29">
        <f t="shared" ref="C169:F169" si="4">COUNTIF(C$3:C$153,"Englisch")</f>
        <v>2</v>
      </c>
      <c r="D169" s="29">
        <f t="shared" si="4"/>
        <v>2</v>
      </c>
      <c r="E169" s="29">
        <f t="shared" si="4"/>
        <v>2</v>
      </c>
      <c r="F169" s="29">
        <f t="shared" si="4"/>
        <v>2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9.5" customHeight="1">
      <c r="A170" s="28"/>
      <c r="B170" s="2"/>
      <c r="C170" s="29" t="s">
        <v>53</v>
      </c>
      <c r="D170" s="29" t="s">
        <v>53</v>
      </c>
      <c r="E170" s="29" t="s">
        <v>53</v>
      </c>
      <c r="F170" s="29" t="s">
        <v>53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9.5" customHeight="1">
      <c r="A171" s="28"/>
      <c r="B171" s="2"/>
      <c r="C171" s="29">
        <f t="shared" ref="C171:F171" si="5">COUNTIF(C$3:C$153,"2. FS")</f>
        <v>2</v>
      </c>
      <c r="D171" s="29">
        <f t="shared" si="5"/>
        <v>2</v>
      </c>
      <c r="E171" s="29">
        <f t="shared" si="5"/>
        <v>2</v>
      </c>
      <c r="F171" s="29">
        <f t="shared" si="5"/>
        <v>2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9.5" customHeight="1">
      <c r="A172" s="28"/>
      <c r="B172" s="2"/>
      <c r="C172" s="30" t="s">
        <v>68</v>
      </c>
      <c r="D172" s="30" t="s">
        <v>68</v>
      </c>
      <c r="E172" s="30" t="s">
        <v>68</v>
      </c>
      <c r="F172" s="30" t="s">
        <v>68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9.5" customHeight="1">
      <c r="A173" s="28"/>
      <c r="B173" s="2"/>
      <c r="C173" s="29">
        <f t="shared" ref="C173:F173" si="6">COUNTIF(C$3:C$153,"Biologie")</f>
        <v>1</v>
      </c>
      <c r="D173" s="29">
        <f t="shared" si="6"/>
        <v>1</v>
      </c>
      <c r="E173" s="29">
        <f t="shared" si="6"/>
        <v>1</v>
      </c>
      <c r="F173" s="29">
        <f t="shared" si="6"/>
        <v>1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9.5" customHeight="1">
      <c r="A174" s="28"/>
      <c r="B174" s="2"/>
      <c r="C174" s="30" t="s">
        <v>84</v>
      </c>
      <c r="D174" s="30" t="s">
        <v>84</v>
      </c>
      <c r="E174" s="30" t="s">
        <v>84</v>
      </c>
      <c r="F174" s="30" t="s">
        <v>84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9.5" customHeight="1">
      <c r="A175" s="28"/>
      <c r="B175" s="2"/>
      <c r="C175" s="29">
        <f t="shared" ref="C175:F175" si="7">COUNTIF(C$3:C$153,"Chemie")</f>
        <v>1</v>
      </c>
      <c r="D175" s="29">
        <f t="shared" si="7"/>
        <v>1</v>
      </c>
      <c r="E175" s="29">
        <f t="shared" si="7"/>
        <v>1</v>
      </c>
      <c r="F175" s="29">
        <f t="shared" si="7"/>
        <v>1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9.5" customHeight="1">
      <c r="A176" s="28"/>
      <c r="B176" s="2"/>
      <c r="C176" s="30" t="s">
        <v>87</v>
      </c>
      <c r="D176" s="30" t="s">
        <v>87</v>
      </c>
      <c r="E176" s="30" t="s">
        <v>87</v>
      </c>
      <c r="F176" s="30" t="s">
        <v>87</v>
      </c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9.5" customHeight="1">
      <c r="A177" s="28"/>
      <c r="B177" s="2"/>
      <c r="C177" s="29">
        <f t="shared" ref="C177:F177" si="8">COUNTIF(C$3:C$153,"WP 3")</f>
        <v>1</v>
      </c>
      <c r="D177" s="29">
        <f t="shared" si="8"/>
        <v>1</v>
      </c>
      <c r="E177" s="29">
        <f t="shared" si="8"/>
        <v>1</v>
      </c>
      <c r="F177" s="29">
        <f t="shared" si="8"/>
        <v>1</v>
      </c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9.5" customHeight="1">
      <c r="A178" s="28"/>
      <c r="B178" s="2"/>
      <c r="C178" s="30" t="s">
        <v>52</v>
      </c>
      <c r="D178" s="30" t="s">
        <v>52</v>
      </c>
      <c r="E178" s="30" t="s">
        <v>52</v>
      </c>
      <c r="F178" s="30" t="s">
        <v>52</v>
      </c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9.5" customHeight="1">
      <c r="A179" s="28"/>
      <c r="B179" s="2"/>
      <c r="C179" s="29">
        <f t="shared" ref="C179:F179" si="9">COUNTIF(C$3:C$153,"Geschichte")</f>
        <v>1</v>
      </c>
      <c r="D179" s="29">
        <f t="shared" si="9"/>
        <v>1</v>
      </c>
      <c r="E179" s="29">
        <f t="shared" si="9"/>
        <v>1</v>
      </c>
      <c r="F179" s="29">
        <f t="shared" si="9"/>
        <v>1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21.75" customHeight="1">
      <c r="A180" s="27"/>
      <c r="B180" s="2"/>
      <c r="C180" s="30" t="s">
        <v>31</v>
      </c>
      <c r="D180" s="30" t="s">
        <v>31</v>
      </c>
      <c r="E180" s="30" t="s">
        <v>31</v>
      </c>
      <c r="F180" s="30" t="s">
        <v>31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21.75" customHeight="1">
      <c r="A181" s="27"/>
      <c r="B181" s="2"/>
      <c r="C181" s="29">
        <f t="shared" ref="C181:F181" si="10">COUNTIF(C$3:C$153,"Geographie")</f>
        <v>1</v>
      </c>
      <c r="D181" s="29">
        <f t="shared" si="10"/>
        <v>1</v>
      </c>
      <c r="E181" s="29">
        <f t="shared" si="10"/>
        <v>1</v>
      </c>
      <c r="F181" s="29">
        <f t="shared" si="10"/>
        <v>1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21.75" customHeight="1">
      <c r="A182" s="27"/>
      <c r="B182" s="2"/>
      <c r="C182" s="30" t="s">
        <v>85</v>
      </c>
      <c r="D182" s="30" t="s">
        <v>85</v>
      </c>
      <c r="E182" s="30" t="s">
        <v>85</v>
      </c>
      <c r="F182" s="30" t="s">
        <v>85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21.75" customHeight="1">
      <c r="A183" s="27"/>
      <c r="B183" s="2"/>
      <c r="C183" s="29">
        <f>COUNTIF(C$3:C$153,"PGW")</f>
        <v>1</v>
      </c>
      <c r="D183" s="29">
        <f>COUNTIF(D$3:D$153,"PGW")</f>
        <v>1</v>
      </c>
      <c r="E183" s="29">
        <f>COUNTIF(E$3:E$153,"PGW")</f>
        <v>1</v>
      </c>
      <c r="F183" s="29">
        <f>COUNTIF(F$3:F$153,"PGW")</f>
        <v>1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21.75" customHeight="1">
      <c r="A184" s="27"/>
      <c r="B184" s="2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21.75" customHeight="1">
      <c r="A185" s="27"/>
      <c r="B185" s="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21.75" customHeight="1">
      <c r="A186" s="27"/>
      <c r="B186" s="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21.75" customHeight="1">
      <c r="A373" s="27"/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21.75" customHeight="1">
      <c r="A374" s="27"/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21.75" customHeight="1">
      <c r="A375" s="27"/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21.75" customHeight="1">
      <c r="A376" s="27"/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21.75" customHeight="1">
      <c r="A377" s="27"/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21.75" customHeight="1">
      <c r="A378" s="27"/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21.75" customHeight="1">
      <c r="A379" s="27"/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21.75" customHeight="1">
      <c r="A380" s="27"/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21.75" customHeight="1">
      <c r="A381" s="27"/>
      <c r="B381" s="2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/>
    <row r="383" spans="1:25" ht="15.75" customHeight="1"/>
    <row r="384" spans="1:25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G3:G6"/>
  </mergeCells>
  <phoneticPr fontId="12" type="noConversion"/>
  <conditionalFormatting sqref="C173:F173 C175:F175 C179:F179">
    <cfRule type="cellIs" dxfId="93" priority="11" operator="notEqual">
      <formula>1</formula>
    </cfRule>
  </conditionalFormatting>
  <conditionalFormatting sqref="C173:F173 C175:F175 C179:F179">
    <cfRule type="cellIs" dxfId="92" priority="12" operator="equal">
      <formula>1</formula>
    </cfRule>
  </conditionalFormatting>
  <conditionalFormatting sqref="C167:F167 C169:F169">
    <cfRule type="cellIs" dxfId="91" priority="13" operator="notEqual">
      <formula>2</formula>
    </cfRule>
  </conditionalFormatting>
  <conditionalFormatting sqref="C167:F167 C169:F169">
    <cfRule type="cellIs" dxfId="90" priority="14" operator="equal">
      <formula>2</formula>
    </cfRule>
  </conditionalFormatting>
  <conditionalFormatting sqref="B3:B161">
    <cfRule type="cellIs" dxfId="89" priority="15" operator="equal">
      <formula>"Samstag"</formula>
    </cfRule>
  </conditionalFormatting>
  <conditionalFormatting sqref="B3:B161">
    <cfRule type="cellIs" dxfId="88" priority="16" operator="equal">
      <formula>"Sonntag"</formula>
    </cfRule>
  </conditionalFormatting>
  <conditionalFormatting sqref="C171:F171">
    <cfRule type="cellIs" dxfId="87" priority="17" operator="notEqual">
      <formula>2</formula>
    </cfRule>
  </conditionalFormatting>
  <conditionalFormatting sqref="C171:F171">
    <cfRule type="cellIs" dxfId="86" priority="18" operator="equal">
      <formula>2</formula>
    </cfRule>
  </conditionalFormatting>
  <conditionalFormatting sqref="C177">
    <cfRule type="cellIs" dxfId="85" priority="19" operator="notEqual">
      <formula>1</formula>
    </cfRule>
  </conditionalFormatting>
  <conditionalFormatting sqref="C177">
    <cfRule type="cellIs" dxfId="84" priority="20" operator="equal">
      <formula>1</formula>
    </cfRule>
  </conditionalFormatting>
  <conditionalFormatting sqref="D177">
    <cfRule type="cellIs" dxfId="83" priority="21" operator="notEqual">
      <formula>1</formula>
    </cfRule>
  </conditionalFormatting>
  <conditionalFormatting sqref="D177">
    <cfRule type="cellIs" dxfId="82" priority="22" operator="equal">
      <formula>1</formula>
    </cfRule>
  </conditionalFormatting>
  <conditionalFormatting sqref="E177">
    <cfRule type="cellIs" dxfId="81" priority="23" operator="notEqual">
      <formula>1</formula>
    </cfRule>
  </conditionalFormatting>
  <conditionalFormatting sqref="E177">
    <cfRule type="cellIs" dxfId="80" priority="24" operator="equal">
      <formula>1</formula>
    </cfRule>
  </conditionalFormatting>
  <conditionalFormatting sqref="F177">
    <cfRule type="cellIs" dxfId="79" priority="25" operator="notEqual">
      <formula>1</formula>
    </cfRule>
  </conditionalFormatting>
  <conditionalFormatting sqref="F177">
    <cfRule type="cellIs" dxfId="78" priority="26" operator="equal">
      <formula>1</formula>
    </cfRule>
  </conditionalFormatting>
  <conditionalFormatting sqref="C181:E181">
    <cfRule type="cellIs" dxfId="77" priority="27" operator="notEqual">
      <formula>1</formula>
    </cfRule>
  </conditionalFormatting>
  <conditionalFormatting sqref="C181:E181">
    <cfRule type="cellIs" dxfId="76" priority="28" operator="equal">
      <formula>1</formula>
    </cfRule>
  </conditionalFormatting>
  <conditionalFormatting sqref="F181">
    <cfRule type="cellIs" dxfId="75" priority="29" operator="notEqual">
      <formula>1</formula>
    </cfRule>
  </conditionalFormatting>
  <conditionalFormatting sqref="F181">
    <cfRule type="cellIs" dxfId="74" priority="30" operator="equal">
      <formula>1</formula>
    </cfRule>
  </conditionalFormatting>
  <conditionalFormatting sqref="C183">
    <cfRule type="cellIs" dxfId="73" priority="7" operator="notEqual">
      <formula>1</formula>
    </cfRule>
  </conditionalFormatting>
  <conditionalFormatting sqref="C183">
    <cfRule type="cellIs" dxfId="72" priority="8" operator="equal">
      <formula>1</formula>
    </cfRule>
  </conditionalFormatting>
  <conditionalFormatting sqref="D183">
    <cfRule type="cellIs" dxfId="71" priority="5" operator="notEqual">
      <formula>1</formula>
    </cfRule>
  </conditionalFormatting>
  <conditionalFormatting sqref="D183">
    <cfRule type="cellIs" dxfId="70" priority="6" operator="equal">
      <formula>1</formula>
    </cfRule>
  </conditionalFormatting>
  <conditionalFormatting sqref="E183">
    <cfRule type="cellIs" dxfId="69" priority="3" operator="notEqual">
      <formula>1</formula>
    </cfRule>
  </conditionalFormatting>
  <conditionalFormatting sqref="E183">
    <cfRule type="cellIs" dxfId="68" priority="4" operator="equal">
      <formula>1</formula>
    </cfRule>
  </conditionalFormatting>
  <conditionalFormatting sqref="F183">
    <cfRule type="cellIs" dxfId="67" priority="1" operator="notEqual">
      <formula>1</formula>
    </cfRule>
  </conditionalFormatting>
  <conditionalFormatting sqref="F183">
    <cfRule type="cellIs" dxfId="66" priority="2" operator="equal">
      <formula>1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abSelected="1" zoomScale="200" zoomScaleNormal="200" zoomScalePageLayoutView="200" workbookViewId="0">
      <pane ySplit="1" topLeftCell="A98" activePane="bottomLeft" state="frozen"/>
      <selection pane="bottomLeft" activeCell="F101" sqref="F101"/>
    </sheetView>
  </sheetViews>
  <sheetFormatPr baseColWidth="10" defaultColWidth="12.6640625" defaultRowHeight="15" customHeight="1" x14ac:dyDescent="0"/>
  <cols>
    <col min="1" max="1" width="9.83203125" customWidth="1"/>
    <col min="2" max="2" width="9.6640625" customWidth="1"/>
    <col min="3" max="3" width="12.33203125" customWidth="1"/>
    <col min="4" max="4" width="12.6640625" customWidth="1"/>
    <col min="5" max="5" width="12.33203125" customWidth="1"/>
    <col min="6" max="6" width="12.83203125" customWidth="1"/>
    <col min="7" max="7" width="12.33203125" customWidth="1"/>
    <col min="8" max="8" width="12.1640625" customWidth="1"/>
    <col min="9" max="9" width="17.33203125" customWidth="1"/>
    <col min="10" max="10" width="12.1640625" customWidth="1"/>
    <col min="11" max="11" width="11.33203125" customWidth="1"/>
    <col min="12" max="13" width="8.6640625" customWidth="1"/>
    <col min="14" max="26" width="7.6640625" customWidth="1"/>
  </cols>
  <sheetData>
    <row r="1" spans="1:26" ht="21.75" customHeight="1">
      <c r="A1" s="1" t="s">
        <v>0</v>
      </c>
      <c r="B1" s="2"/>
      <c r="C1" s="2" t="s">
        <v>88</v>
      </c>
      <c r="D1" s="2" t="s">
        <v>89</v>
      </c>
      <c r="E1" s="2" t="s">
        <v>90</v>
      </c>
      <c r="F1" s="2" t="s">
        <v>91</v>
      </c>
      <c r="G1" s="2" t="s">
        <v>92</v>
      </c>
      <c r="H1" s="2" t="s">
        <v>93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.75" customHeight="1">
      <c r="A2" s="5" t="s">
        <v>6</v>
      </c>
      <c r="B2" s="2"/>
      <c r="C2" s="6"/>
      <c r="D2" s="6"/>
      <c r="E2" s="6"/>
      <c r="F2" s="6"/>
      <c r="G2" s="6"/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3"/>
      <c r="H3" s="3"/>
      <c r="I3" s="42" t="s">
        <v>7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7">
        <f t="shared" ref="A4:A158" si="1">A3+1</f>
        <v>45902</v>
      </c>
      <c r="B4" s="2" t="str">
        <f t="shared" si="0"/>
        <v>Dienstag</v>
      </c>
      <c r="C4" s="3"/>
      <c r="D4" s="3"/>
      <c r="E4" s="3"/>
      <c r="F4" s="3"/>
      <c r="G4" s="3"/>
      <c r="H4" s="3"/>
      <c r="I4" s="4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3"/>
      <c r="H5" s="3"/>
      <c r="I5" s="4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4"/>
      <c r="F6" s="4"/>
      <c r="G6" s="4"/>
      <c r="H6" s="4"/>
      <c r="I6" s="4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3"/>
      <c r="H7" s="3"/>
      <c r="I7" s="8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9"/>
      <c r="H8" s="9"/>
      <c r="I8" s="8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9"/>
      <c r="H9" s="9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3"/>
      <c r="H10" s="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3"/>
      <c r="H11" s="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3"/>
      <c r="H13" s="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3"/>
      <c r="H14" s="3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9"/>
      <c r="H15" s="9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9"/>
      <c r="H16" s="9"/>
      <c r="I16" s="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.75" customHeight="1">
      <c r="A17" s="7">
        <f t="shared" si="1"/>
        <v>45915</v>
      </c>
      <c r="B17" s="2" t="str">
        <f t="shared" si="0"/>
        <v>Montag</v>
      </c>
      <c r="C17" s="3"/>
      <c r="D17" s="3"/>
      <c r="E17" s="3"/>
      <c r="F17" s="3"/>
      <c r="G17" s="3"/>
      <c r="H17" s="3"/>
      <c r="I17" s="4"/>
      <c r="J17" s="4"/>
      <c r="K17" s="3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3"/>
      <c r="H18" s="3"/>
      <c r="I18" s="8"/>
      <c r="J18" s="4"/>
      <c r="K18" s="3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3"/>
      <c r="H19" s="3"/>
      <c r="I19" s="8"/>
      <c r="J19" s="4"/>
      <c r="K19" s="3"/>
      <c r="L19" s="3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3"/>
      <c r="H20" s="3"/>
      <c r="I20" s="8"/>
      <c r="J20" s="4"/>
      <c r="K20" s="3"/>
      <c r="L20" s="3"/>
      <c r="M20" s="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3"/>
      <c r="H21" s="3"/>
      <c r="I21" s="8"/>
      <c r="J21" s="8"/>
      <c r="K21" s="3"/>
      <c r="L21" s="3"/>
      <c r="M21" s="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9"/>
      <c r="H22" s="9"/>
      <c r="I22" s="4"/>
      <c r="J22" s="4"/>
      <c r="K22" s="3"/>
      <c r="L22" s="3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9"/>
      <c r="H23" s="9"/>
      <c r="I23" s="4"/>
      <c r="J23" s="4"/>
      <c r="K23" s="3"/>
      <c r="L23" s="3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.75" customHeight="1">
      <c r="A24" s="7">
        <f t="shared" si="1"/>
        <v>45922</v>
      </c>
      <c r="B24" s="2" t="str">
        <f t="shared" si="0"/>
        <v>Montag</v>
      </c>
      <c r="C24" s="8"/>
      <c r="D24" s="8"/>
      <c r="E24" s="8"/>
      <c r="F24" s="8"/>
      <c r="G24" s="8"/>
      <c r="H24" s="8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>
      <c r="A25" s="7">
        <f t="shared" si="1"/>
        <v>45923</v>
      </c>
      <c r="B25" s="2" t="str">
        <f t="shared" si="0"/>
        <v>Dienstag</v>
      </c>
      <c r="C25" s="12" t="s">
        <v>81</v>
      </c>
      <c r="D25" s="12" t="s">
        <v>81</v>
      </c>
      <c r="E25" s="12" t="s">
        <v>81</v>
      </c>
      <c r="F25" s="12" t="s">
        <v>81</v>
      </c>
      <c r="G25" s="12" t="s">
        <v>81</v>
      </c>
      <c r="H25" s="12" t="s">
        <v>81</v>
      </c>
      <c r="I25" s="8" t="s">
        <v>9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.75" customHeight="1">
      <c r="A26" s="7">
        <f t="shared" si="1"/>
        <v>45924</v>
      </c>
      <c r="B26" s="2" t="str">
        <f t="shared" si="0"/>
        <v>Mittwoch</v>
      </c>
      <c r="C26" s="8"/>
      <c r="D26" s="8"/>
      <c r="E26" s="8"/>
      <c r="F26" s="8"/>
      <c r="G26" s="8"/>
      <c r="H26" s="8"/>
      <c r="I26" s="8" t="s">
        <v>9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8"/>
      <c r="H27" s="8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8"/>
      <c r="H28" s="8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9"/>
      <c r="H29" s="9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9"/>
      <c r="H30" s="9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.75" customHeight="1">
      <c r="A31" s="7">
        <f t="shared" si="1"/>
        <v>45929</v>
      </c>
      <c r="B31" s="2" t="str">
        <f t="shared" si="0"/>
        <v>Montag</v>
      </c>
      <c r="C31" s="8"/>
      <c r="D31" s="8"/>
      <c r="E31" s="8"/>
      <c r="F31" s="8"/>
      <c r="G31" s="8"/>
      <c r="H31" s="8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.75" customHeight="1">
      <c r="A32" s="7">
        <f t="shared" si="1"/>
        <v>45930</v>
      </c>
      <c r="B32" s="2" t="str">
        <f t="shared" si="0"/>
        <v>Dienstag</v>
      </c>
      <c r="C32" s="8"/>
      <c r="D32" s="8"/>
      <c r="E32" s="8"/>
      <c r="F32" s="8"/>
      <c r="G32" s="8"/>
      <c r="H32" s="8"/>
      <c r="I32" s="1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1.75" customHeight="1">
      <c r="A33" s="7">
        <f t="shared" si="1"/>
        <v>45931</v>
      </c>
      <c r="B33" s="2" t="str">
        <f t="shared" si="0"/>
        <v>Mittwoch</v>
      </c>
      <c r="C33" s="18" t="s">
        <v>65</v>
      </c>
      <c r="D33" s="18" t="s">
        <v>66</v>
      </c>
      <c r="E33" s="18" t="s">
        <v>65</v>
      </c>
      <c r="F33" s="18" t="s">
        <v>66</v>
      </c>
      <c r="G33" s="18" t="s">
        <v>65</v>
      </c>
      <c r="H33" s="18" t="s">
        <v>66</v>
      </c>
      <c r="I33" s="14"/>
      <c r="J33" s="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1.75" customHeight="1">
      <c r="A34" s="7">
        <f t="shared" si="1"/>
        <v>45932</v>
      </c>
      <c r="B34" s="2" t="str">
        <f t="shared" si="0"/>
        <v>Donnerstag</v>
      </c>
      <c r="C34" s="17" t="s">
        <v>14</v>
      </c>
      <c r="D34" s="17" t="s">
        <v>14</v>
      </c>
      <c r="E34" s="17" t="s">
        <v>14</v>
      </c>
      <c r="F34" s="17" t="s">
        <v>14</v>
      </c>
      <c r="G34" s="8"/>
      <c r="H34" s="8"/>
      <c r="I34" s="8" t="s">
        <v>10</v>
      </c>
      <c r="J34" s="17" t="s">
        <v>51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/>
      <c r="F35" s="16"/>
      <c r="G35" s="16"/>
      <c r="H35" s="16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9"/>
      <c r="H36" s="9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9"/>
      <c r="H37" s="9"/>
      <c r="I37" s="3"/>
      <c r="J37" s="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12" t="s">
        <v>13</v>
      </c>
      <c r="H38" s="12" t="s">
        <v>13</v>
      </c>
      <c r="I38" s="8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.75" customHeight="1">
      <c r="A39" s="7">
        <f t="shared" si="1"/>
        <v>45937</v>
      </c>
      <c r="B39" s="2" t="str">
        <f t="shared" si="0"/>
        <v>Dienstag</v>
      </c>
      <c r="C39" s="17" t="s">
        <v>25</v>
      </c>
      <c r="D39" s="17" t="s">
        <v>25</v>
      </c>
      <c r="E39" s="17" t="s">
        <v>25</v>
      </c>
      <c r="F39" s="17" t="s">
        <v>25</v>
      </c>
      <c r="G39" s="12" t="s">
        <v>50</v>
      </c>
      <c r="H39" s="12" t="s">
        <v>50</v>
      </c>
      <c r="I39" s="14" t="s">
        <v>15</v>
      </c>
      <c r="J39" s="17" t="s">
        <v>94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1.75" customHeight="1">
      <c r="A40" s="7">
        <f t="shared" si="1"/>
        <v>45938</v>
      </c>
      <c r="B40" s="2" t="str">
        <f t="shared" si="0"/>
        <v>Mittwoch</v>
      </c>
      <c r="C40" s="18" t="s">
        <v>16</v>
      </c>
      <c r="D40" s="18" t="s">
        <v>16</v>
      </c>
      <c r="E40" s="18" t="s">
        <v>16</v>
      </c>
      <c r="F40" s="18" t="s">
        <v>16</v>
      </c>
      <c r="G40" s="18" t="s">
        <v>16</v>
      </c>
      <c r="H40" s="18" t="s">
        <v>16</v>
      </c>
      <c r="I40" s="14" t="s">
        <v>15</v>
      </c>
      <c r="J40" s="18" t="s">
        <v>16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1.75" customHeight="1">
      <c r="A41" s="7">
        <f t="shared" si="1"/>
        <v>45939</v>
      </c>
      <c r="B41" s="2" t="str">
        <f t="shared" si="0"/>
        <v>Donnerstag</v>
      </c>
      <c r="C41" s="8"/>
      <c r="D41" s="8"/>
      <c r="E41" s="8"/>
      <c r="F41" s="8"/>
      <c r="G41" s="8"/>
      <c r="H41" s="8"/>
      <c r="I41" s="19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.75" customHeight="1">
      <c r="A42" s="7">
        <f t="shared" si="1"/>
        <v>45940</v>
      </c>
      <c r="B42" s="2" t="str">
        <f t="shared" si="0"/>
        <v>Freitag</v>
      </c>
      <c r="C42" s="17" t="s">
        <v>17</v>
      </c>
      <c r="D42" s="17" t="s">
        <v>17</v>
      </c>
      <c r="E42" s="17" t="s">
        <v>17</v>
      </c>
      <c r="F42" s="17" t="s">
        <v>17</v>
      </c>
      <c r="G42" s="8"/>
      <c r="H42" s="8"/>
      <c r="I42" s="19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9"/>
      <c r="H43" s="9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9"/>
      <c r="H44" s="9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12" t="s">
        <v>19</v>
      </c>
      <c r="H45" s="12" t="s">
        <v>19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20"/>
      <c r="H46" s="20"/>
      <c r="I46" s="8" t="s">
        <v>20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12" t="s">
        <v>19</v>
      </c>
      <c r="H47" s="12" t="s">
        <v>19</v>
      </c>
      <c r="I47" s="8" t="s">
        <v>21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20"/>
      <c r="H48" s="20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12" t="s">
        <v>19</v>
      </c>
      <c r="H49" s="12" t="s">
        <v>19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9"/>
      <c r="H50" s="9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9"/>
      <c r="H51" s="9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21" t="s">
        <v>22</v>
      </c>
      <c r="H52" s="21" t="s">
        <v>22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21"/>
      <c r="H53" s="2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2"/>
      <c r="F54" s="22"/>
      <c r="G54" s="22"/>
      <c r="H54" s="22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21" t="s">
        <v>22</v>
      </c>
      <c r="H55" s="21" t="s">
        <v>22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21"/>
      <c r="H56" s="21"/>
      <c r="I56" s="8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9"/>
      <c r="H57" s="9"/>
      <c r="I57" s="8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9"/>
      <c r="H58" s="9"/>
      <c r="I58" s="8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21" t="s">
        <v>22</v>
      </c>
      <c r="H59" s="21" t="s">
        <v>22</v>
      </c>
      <c r="I59" s="8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21"/>
      <c r="H60" s="21"/>
      <c r="I60" s="8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21" t="s">
        <v>22</v>
      </c>
      <c r="H61" s="21" t="s">
        <v>22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21"/>
      <c r="H62" s="2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23" t="s">
        <v>23</v>
      </c>
      <c r="H63" s="23" t="s">
        <v>23</v>
      </c>
      <c r="I63" s="8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9"/>
      <c r="H64" s="9"/>
      <c r="I64" s="8" t="s">
        <v>24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9"/>
      <c r="H65" s="9"/>
      <c r="I65" s="8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5" t="s">
        <v>84</v>
      </c>
      <c r="F66" s="35" t="s">
        <v>84</v>
      </c>
      <c r="G66" s="3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.75" customHeight="1">
      <c r="A67" s="7">
        <f t="shared" si="1"/>
        <v>45965</v>
      </c>
      <c r="B67" s="2" t="str">
        <f t="shared" si="0"/>
        <v>Dienstag</v>
      </c>
      <c r="C67" s="35" t="s">
        <v>69</v>
      </c>
      <c r="D67" s="35" t="s">
        <v>69</v>
      </c>
      <c r="E67" s="3"/>
      <c r="F67" s="3"/>
      <c r="G67" s="3"/>
      <c r="H67" s="3"/>
      <c r="I67" s="1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.75" customHeight="1">
      <c r="A68" s="7">
        <f t="shared" si="1"/>
        <v>45966</v>
      </c>
      <c r="B68" s="2" t="str">
        <f t="shared" si="0"/>
        <v>Mittwoch</v>
      </c>
      <c r="C68" s="13"/>
      <c r="D68" s="35" t="s">
        <v>84</v>
      </c>
      <c r="E68" s="3"/>
      <c r="F68" s="3"/>
      <c r="G68" s="3"/>
      <c r="H68" s="3"/>
      <c r="I68" s="8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.75" customHeight="1">
      <c r="A69" s="7">
        <f t="shared" si="1"/>
        <v>45967</v>
      </c>
      <c r="B69" s="2" t="str">
        <f t="shared" si="0"/>
        <v>Donnerstag</v>
      </c>
      <c r="C69" s="12" t="s">
        <v>95</v>
      </c>
      <c r="D69" s="12" t="s">
        <v>95</v>
      </c>
      <c r="E69" s="12" t="s">
        <v>95</v>
      </c>
      <c r="F69" s="12" t="s">
        <v>95</v>
      </c>
      <c r="G69" s="3"/>
      <c r="H69" s="3"/>
      <c r="I69" s="18" t="s">
        <v>103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.75" customHeight="1">
      <c r="A70" s="7">
        <f t="shared" si="1"/>
        <v>45968</v>
      </c>
      <c r="B70" s="2" t="str">
        <f t="shared" si="0"/>
        <v>Freitag</v>
      </c>
      <c r="C70" s="3"/>
      <c r="D70" s="3"/>
      <c r="E70" s="3"/>
      <c r="F70" s="3"/>
      <c r="G70" s="3"/>
      <c r="H70" s="3"/>
      <c r="I70" s="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.75" customHeight="1">
      <c r="A71" s="7">
        <f t="shared" si="1"/>
        <v>45969</v>
      </c>
      <c r="B71" s="2" t="str">
        <f t="shared" si="0"/>
        <v>Samstag</v>
      </c>
      <c r="C71" s="9"/>
      <c r="D71" s="9"/>
      <c r="E71" s="9"/>
      <c r="F71" s="9"/>
      <c r="G71" s="9"/>
      <c r="H71" s="9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.75" customHeight="1">
      <c r="A72" s="7">
        <f t="shared" si="1"/>
        <v>45970</v>
      </c>
      <c r="B72" s="2" t="str">
        <f t="shared" si="0"/>
        <v>Sonntag</v>
      </c>
      <c r="C72" s="9"/>
      <c r="D72" s="9"/>
      <c r="E72" s="9"/>
      <c r="F72" s="9"/>
      <c r="G72" s="9"/>
      <c r="H72" s="9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.75" customHeight="1">
      <c r="A73" s="7">
        <f t="shared" si="1"/>
        <v>45971</v>
      </c>
      <c r="B73" s="2" t="str">
        <f t="shared" si="0"/>
        <v>Montag</v>
      </c>
      <c r="C73" s="17" t="s">
        <v>53</v>
      </c>
      <c r="D73" s="17" t="s">
        <v>53</v>
      </c>
      <c r="E73" s="17" t="s">
        <v>53</v>
      </c>
      <c r="F73" s="17" t="s">
        <v>53</v>
      </c>
      <c r="G73" s="3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.75" customHeight="1">
      <c r="A74" s="7">
        <f t="shared" si="1"/>
        <v>45972</v>
      </c>
      <c r="B74" s="2" t="str">
        <f t="shared" si="0"/>
        <v>Dienstag</v>
      </c>
      <c r="C74" s="3"/>
      <c r="D74" s="3"/>
      <c r="E74" s="3"/>
      <c r="F74" s="3"/>
      <c r="G74" s="3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.75" customHeight="1">
      <c r="A75" s="7">
        <f t="shared" si="1"/>
        <v>45973</v>
      </c>
      <c r="B75" s="2" t="str">
        <f t="shared" si="0"/>
        <v>Mittwoch</v>
      </c>
      <c r="C75" s="3"/>
      <c r="D75" s="3"/>
      <c r="E75" s="13"/>
      <c r="F75" s="13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.75" customHeight="1">
      <c r="A76" s="7">
        <f t="shared" si="1"/>
        <v>45974</v>
      </c>
      <c r="B76" s="2" t="str">
        <f t="shared" si="0"/>
        <v>Donnerstag</v>
      </c>
      <c r="C76" s="12" t="s">
        <v>95</v>
      </c>
      <c r="D76" s="12" t="s">
        <v>95</v>
      </c>
      <c r="E76" s="36" t="s">
        <v>85</v>
      </c>
      <c r="F76" s="36" t="s">
        <v>85</v>
      </c>
      <c r="G76" s="3"/>
      <c r="H76" s="3"/>
      <c r="I76" s="12" t="s">
        <v>95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.75" customHeight="1">
      <c r="A77" s="7">
        <f t="shared" si="1"/>
        <v>45975</v>
      </c>
      <c r="B77" s="2" t="str">
        <f t="shared" si="0"/>
        <v>Freitag</v>
      </c>
      <c r="C77" s="35" t="s">
        <v>85</v>
      </c>
      <c r="D77" s="35" t="s">
        <v>108</v>
      </c>
      <c r="E77" s="3"/>
      <c r="F77" s="3"/>
      <c r="G77" s="3"/>
      <c r="H77" s="3"/>
      <c r="I77" s="10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.75" customHeight="1">
      <c r="A78" s="7">
        <f t="shared" si="1"/>
        <v>45976</v>
      </c>
      <c r="B78" s="2" t="str">
        <f t="shared" si="0"/>
        <v>Samstag</v>
      </c>
      <c r="C78" s="9"/>
      <c r="D78" s="9"/>
      <c r="E78" s="9"/>
      <c r="F78" s="9"/>
      <c r="G78" s="9"/>
      <c r="H78" s="9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.75" customHeight="1">
      <c r="A79" s="7">
        <f t="shared" si="1"/>
        <v>45977</v>
      </c>
      <c r="B79" s="2" t="str">
        <f t="shared" si="0"/>
        <v>Sonntag</v>
      </c>
      <c r="C79" s="9"/>
      <c r="D79" s="9"/>
      <c r="E79" s="9"/>
      <c r="F79" s="9"/>
      <c r="G79" s="9"/>
      <c r="H79" s="9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.75" customHeight="1">
      <c r="A80" s="7">
        <f t="shared" si="1"/>
        <v>45978</v>
      </c>
      <c r="B80" s="2" t="str">
        <f t="shared" si="0"/>
        <v>Montag</v>
      </c>
      <c r="C80" s="3"/>
      <c r="D80" s="3"/>
      <c r="E80" s="3"/>
      <c r="F80" s="3"/>
      <c r="G80" s="3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.75" customHeight="1">
      <c r="A81" s="7">
        <f t="shared" si="1"/>
        <v>45979</v>
      </c>
      <c r="B81" s="2" t="str">
        <f t="shared" si="0"/>
        <v>Dienstag</v>
      </c>
      <c r="C81" s="12" t="s">
        <v>81</v>
      </c>
      <c r="D81" s="12" t="s">
        <v>81</v>
      </c>
      <c r="E81" s="35" t="s">
        <v>31</v>
      </c>
      <c r="F81" s="12" t="s">
        <v>81</v>
      </c>
      <c r="G81" s="12" t="s">
        <v>81</v>
      </c>
      <c r="H81" s="12" t="s">
        <v>81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.75" customHeight="1">
      <c r="A82" s="7">
        <f t="shared" si="1"/>
        <v>45980</v>
      </c>
      <c r="B82" s="2" t="str">
        <f t="shared" si="0"/>
        <v>Mittwoch</v>
      </c>
      <c r="C82" s="13"/>
      <c r="D82" s="13"/>
      <c r="E82" s="13"/>
      <c r="F82" s="13"/>
      <c r="G82" s="3"/>
      <c r="H82" s="3"/>
      <c r="I82" s="8" t="s">
        <v>29</v>
      </c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.75" customHeight="1">
      <c r="A83" s="7">
        <f t="shared" si="1"/>
        <v>45981</v>
      </c>
      <c r="B83" s="2" t="str">
        <f t="shared" si="0"/>
        <v>Donnerstag</v>
      </c>
      <c r="C83" s="13"/>
      <c r="D83" s="3"/>
      <c r="E83" s="3"/>
      <c r="F83" s="35" t="s">
        <v>14</v>
      </c>
      <c r="G83" s="3"/>
      <c r="H83" s="3"/>
      <c r="I83" s="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1.75" customHeight="1">
      <c r="A84" s="7">
        <f t="shared" si="1"/>
        <v>45982</v>
      </c>
      <c r="B84" s="2" t="str">
        <f t="shared" si="0"/>
        <v>Freitag</v>
      </c>
      <c r="C84" s="35" t="s">
        <v>31</v>
      </c>
      <c r="D84" s="35" t="s">
        <v>31</v>
      </c>
      <c r="E84" s="35" t="s">
        <v>14</v>
      </c>
      <c r="F84" s="35" t="s">
        <v>31</v>
      </c>
      <c r="G84" s="3"/>
      <c r="H84" s="3"/>
      <c r="I84" s="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.75" customHeight="1">
      <c r="A85" s="7">
        <f t="shared" si="1"/>
        <v>45983</v>
      </c>
      <c r="B85" s="2" t="str">
        <f t="shared" si="0"/>
        <v>Samstag</v>
      </c>
      <c r="C85" s="9"/>
      <c r="D85" s="9"/>
      <c r="E85" s="9"/>
      <c r="F85" s="9"/>
      <c r="G85" s="9"/>
      <c r="H85" s="9"/>
      <c r="I85" s="8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.75" customHeight="1">
      <c r="A86" s="7">
        <f t="shared" si="1"/>
        <v>45984</v>
      </c>
      <c r="B86" s="2" t="str">
        <f t="shared" si="0"/>
        <v>Sonntag</v>
      </c>
      <c r="C86" s="9" t="s">
        <v>109</v>
      </c>
      <c r="D86" s="9"/>
      <c r="E86" s="9"/>
      <c r="F86" s="9"/>
      <c r="G86" s="9"/>
      <c r="H86" s="9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.75" customHeight="1">
      <c r="A87" s="7">
        <f t="shared" si="1"/>
        <v>45985</v>
      </c>
      <c r="B87" s="2" t="str">
        <f t="shared" si="0"/>
        <v>Montag</v>
      </c>
      <c r="C87" s="3"/>
      <c r="D87" s="3"/>
      <c r="E87" s="13"/>
      <c r="F87" s="3"/>
      <c r="G87" s="3"/>
      <c r="H87" s="3"/>
      <c r="I87" s="3"/>
      <c r="J87" s="3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.75" customHeight="1">
      <c r="A88" s="7">
        <f t="shared" si="1"/>
        <v>45986</v>
      </c>
      <c r="B88" s="2" t="str">
        <f t="shared" si="0"/>
        <v>Dienstag</v>
      </c>
      <c r="C88" s="12" t="s">
        <v>16</v>
      </c>
      <c r="D88" s="12" t="s">
        <v>16</v>
      </c>
      <c r="E88" s="12" t="s">
        <v>16</v>
      </c>
      <c r="F88" s="12" t="s">
        <v>16</v>
      </c>
      <c r="G88" s="12" t="s">
        <v>16</v>
      </c>
      <c r="H88" s="12" t="s">
        <v>16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.75" customHeight="1">
      <c r="A89" s="7">
        <f t="shared" si="1"/>
        <v>45987</v>
      </c>
      <c r="B89" s="2" t="str">
        <f t="shared" si="0"/>
        <v>Mittwoch</v>
      </c>
      <c r="C89" s="35" t="s">
        <v>76</v>
      </c>
      <c r="D89" s="35" t="s">
        <v>76</v>
      </c>
      <c r="E89" s="35" t="s">
        <v>76</v>
      </c>
      <c r="F89" s="35" t="s">
        <v>76</v>
      </c>
      <c r="G89" s="3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.75" customHeight="1">
      <c r="A90" s="7">
        <f t="shared" si="1"/>
        <v>45988</v>
      </c>
      <c r="B90" s="2" t="str">
        <f t="shared" si="0"/>
        <v>Donnerstag</v>
      </c>
      <c r="C90" s="35" t="s">
        <v>14</v>
      </c>
      <c r="D90" s="35" t="s">
        <v>14</v>
      </c>
      <c r="E90" s="35" t="s">
        <v>69</v>
      </c>
      <c r="F90" s="35" t="s">
        <v>69</v>
      </c>
      <c r="G90" s="3"/>
      <c r="H90" s="3"/>
      <c r="I90" s="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1.75" customHeight="1">
      <c r="A91" s="7">
        <f t="shared" si="1"/>
        <v>45989</v>
      </c>
      <c r="B91" s="2" t="str">
        <f t="shared" si="0"/>
        <v>Freitag</v>
      </c>
      <c r="C91" s="18" t="s">
        <v>70</v>
      </c>
      <c r="D91" s="18" t="s">
        <v>71</v>
      </c>
      <c r="E91" s="18" t="s">
        <v>70</v>
      </c>
      <c r="F91" s="18" t="s">
        <v>71</v>
      </c>
      <c r="G91" s="3"/>
      <c r="H91" s="3"/>
      <c r="I91" s="3"/>
      <c r="J91" s="3"/>
      <c r="K91" s="2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1.75" customHeight="1">
      <c r="A92" s="7">
        <f t="shared" si="1"/>
        <v>45990</v>
      </c>
      <c r="B92" s="2" t="str">
        <f t="shared" si="0"/>
        <v>Samstag</v>
      </c>
      <c r="C92" s="9"/>
      <c r="D92" s="9"/>
      <c r="E92" s="9"/>
      <c r="F92" s="9"/>
      <c r="G92" s="9"/>
      <c r="H92" s="9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1.75" customHeight="1">
      <c r="A93" s="7">
        <f t="shared" si="1"/>
        <v>45991</v>
      </c>
      <c r="B93" s="2" t="str">
        <f t="shared" si="0"/>
        <v>Sonntag</v>
      </c>
      <c r="C93" s="9"/>
      <c r="D93" s="9"/>
      <c r="E93" s="9"/>
      <c r="F93" s="9"/>
      <c r="G93" s="9"/>
      <c r="H93" s="9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.75" customHeight="1">
      <c r="A94" s="7">
        <f t="shared" si="1"/>
        <v>45992</v>
      </c>
      <c r="B94" s="2" t="str">
        <f t="shared" si="0"/>
        <v>Montag</v>
      </c>
      <c r="C94" s="3"/>
      <c r="D94" s="3"/>
      <c r="E94" s="35" t="s">
        <v>108</v>
      </c>
      <c r="F94" s="3"/>
      <c r="G94" s="3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1.75" customHeight="1">
      <c r="A95" s="7">
        <f t="shared" si="1"/>
        <v>45993</v>
      </c>
      <c r="B95" s="2" t="str">
        <f t="shared" si="0"/>
        <v>Dienstag</v>
      </c>
      <c r="C95" s="35" t="s">
        <v>52</v>
      </c>
      <c r="D95" s="35" t="s">
        <v>52</v>
      </c>
      <c r="E95" s="13"/>
      <c r="F95" s="35" t="s">
        <v>52</v>
      </c>
      <c r="G95" s="3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.75" customHeight="1">
      <c r="A96" s="7">
        <f t="shared" si="1"/>
        <v>45994</v>
      </c>
      <c r="B96" s="2" t="str">
        <f t="shared" si="0"/>
        <v>Mittwoch</v>
      </c>
      <c r="C96" s="3"/>
      <c r="D96" s="3"/>
      <c r="E96" s="3"/>
      <c r="F96" s="3"/>
      <c r="G96" s="3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.75" customHeight="1">
      <c r="A97" s="7">
        <f t="shared" si="1"/>
        <v>45995</v>
      </c>
      <c r="B97" s="2" t="str">
        <f t="shared" si="0"/>
        <v>Donnerstag</v>
      </c>
      <c r="C97" s="13"/>
      <c r="D97" s="13"/>
      <c r="E97" s="3"/>
      <c r="F97" s="3"/>
      <c r="G97" s="3"/>
      <c r="H97" s="3"/>
      <c r="I97" s="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.75" customHeight="1">
      <c r="A98" s="7">
        <f t="shared" si="1"/>
        <v>45996</v>
      </c>
      <c r="B98" s="2" t="str">
        <f t="shared" si="0"/>
        <v>Freitag</v>
      </c>
      <c r="C98" s="17" t="s">
        <v>17</v>
      </c>
      <c r="D98" s="17" t="s">
        <v>17</v>
      </c>
      <c r="E98" s="17" t="s">
        <v>17</v>
      </c>
      <c r="F98" s="17" t="s">
        <v>17</v>
      </c>
      <c r="G98" s="3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.75" customHeight="1">
      <c r="A99" s="7">
        <f t="shared" si="1"/>
        <v>45997</v>
      </c>
      <c r="B99" s="2" t="str">
        <f t="shared" si="0"/>
        <v>Samstag</v>
      </c>
      <c r="C99" s="9"/>
      <c r="D99" s="9"/>
      <c r="E99" s="9"/>
      <c r="F99" s="9"/>
      <c r="G99" s="9"/>
      <c r="H99" s="9"/>
      <c r="I99" s="8" t="s">
        <v>32</v>
      </c>
      <c r="J99" s="3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.75" customHeight="1">
      <c r="A100" s="7">
        <f t="shared" si="1"/>
        <v>45998</v>
      </c>
      <c r="B100" s="2" t="str">
        <f t="shared" si="0"/>
        <v>Sonntag</v>
      </c>
      <c r="C100" s="9"/>
      <c r="D100" s="9"/>
      <c r="E100" s="9"/>
      <c r="F100" s="9"/>
      <c r="G100" s="9"/>
      <c r="H100" s="9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.75" customHeight="1">
      <c r="A101" s="7">
        <f t="shared" si="1"/>
        <v>45999</v>
      </c>
      <c r="B101" s="2" t="str">
        <f t="shared" si="0"/>
        <v>Montag</v>
      </c>
      <c r="C101" s="17" t="s">
        <v>25</v>
      </c>
      <c r="D101" s="31" t="s">
        <v>25</v>
      </c>
      <c r="E101" s="13"/>
      <c r="F101" s="13"/>
      <c r="G101" s="3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.75" customHeight="1">
      <c r="A102" s="7">
        <f t="shared" si="1"/>
        <v>46000</v>
      </c>
      <c r="B102" s="2" t="str">
        <f t="shared" si="0"/>
        <v>Dienstag</v>
      </c>
      <c r="C102" s="18" t="s">
        <v>73</v>
      </c>
      <c r="D102" s="18" t="s">
        <v>74</v>
      </c>
      <c r="E102" s="18" t="s">
        <v>73</v>
      </c>
      <c r="F102" s="18" t="s">
        <v>74</v>
      </c>
      <c r="G102" s="3"/>
      <c r="H102" s="3"/>
      <c r="I102" s="18" t="s">
        <v>73</v>
      </c>
      <c r="J102" s="18" t="s">
        <v>74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.75" customHeight="1">
      <c r="A103" s="7">
        <f t="shared" si="1"/>
        <v>46001</v>
      </c>
      <c r="B103" s="2" t="str">
        <f t="shared" si="0"/>
        <v>Mittwoch</v>
      </c>
      <c r="C103" s="13"/>
      <c r="D103" s="35" t="s">
        <v>85</v>
      </c>
      <c r="E103" s="13"/>
      <c r="F103" s="13"/>
      <c r="G103" s="3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.75" customHeight="1">
      <c r="A104" s="7">
        <f t="shared" si="1"/>
        <v>46002</v>
      </c>
      <c r="B104" s="2" t="str">
        <f t="shared" si="0"/>
        <v>Donnerstag</v>
      </c>
      <c r="C104" s="35" t="s">
        <v>84</v>
      </c>
      <c r="D104" s="13"/>
      <c r="E104" s="3"/>
      <c r="F104" s="3"/>
      <c r="G104" s="3"/>
      <c r="H104" s="3"/>
      <c r="I104" s="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.75" customHeight="1">
      <c r="A105" s="7">
        <f t="shared" si="1"/>
        <v>46003</v>
      </c>
      <c r="B105" s="2" t="str">
        <f t="shared" si="0"/>
        <v>Freitag</v>
      </c>
      <c r="C105" s="3"/>
      <c r="D105" s="3"/>
      <c r="E105" s="35" t="s">
        <v>52</v>
      </c>
      <c r="F105" s="3"/>
      <c r="G105" s="3"/>
      <c r="H105" s="3"/>
      <c r="I105" s="4"/>
      <c r="J105" s="4"/>
      <c r="K105" s="3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.75" customHeight="1">
      <c r="A106" s="7">
        <f t="shared" si="1"/>
        <v>46004</v>
      </c>
      <c r="B106" s="2" t="str">
        <f t="shared" si="0"/>
        <v>Samstag</v>
      </c>
      <c r="C106" s="9"/>
      <c r="D106" s="9"/>
      <c r="E106" s="9"/>
      <c r="F106" s="9"/>
      <c r="G106" s="9"/>
      <c r="H106" s="9"/>
      <c r="I106" s="8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.75" customHeight="1">
      <c r="A107" s="7">
        <f t="shared" si="1"/>
        <v>46005</v>
      </c>
      <c r="B107" s="2" t="str">
        <f t="shared" si="0"/>
        <v>Sonntag</v>
      </c>
      <c r="C107" s="9"/>
      <c r="D107" s="9"/>
      <c r="E107" s="9"/>
      <c r="F107" s="9"/>
      <c r="G107" s="9"/>
      <c r="H107" s="9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.75" customHeight="1">
      <c r="A108" s="7">
        <f t="shared" si="1"/>
        <v>46006</v>
      </c>
      <c r="B108" s="2" t="str">
        <f t="shared" si="0"/>
        <v>Montag</v>
      </c>
      <c r="C108" s="17" t="s">
        <v>53</v>
      </c>
      <c r="D108" s="17" t="s">
        <v>53</v>
      </c>
      <c r="E108" s="17" t="s">
        <v>53</v>
      </c>
      <c r="F108" s="17" t="s">
        <v>53</v>
      </c>
      <c r="G108" s="3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1.75" customHeight="1">
      <c r="A109" s="7">
        <f t="shared" si="1"/>
        <v>46007</v>
      </c>
      <c r="B109" s="2" t="str">
        <f t="shared" si="0"/>
        <v>Dienstag</v>
      </c>
      <c r="C109" s="3"/>
      <c r="D109" s="3"/>
      <c r="E109" s="3"/>
      <c r="F109" s="3"/>
      <c r="G109" s="3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.75" customHeight="1">
      <c r="A110" s="7">
        <f t="shared" si="1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21" t="s">
        <v>34</v>
      </c>
      <c r="H110" s="21" t="s">
        <v>34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.75" customHeight="1">
      <c r="A111" s="7">
        <f t="shared" si="1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21" t="s">
        <v>34</v>
      </c>
      <c r="H111" s="21" t="s">
        <v>34</v>
      </c>
      <c r="I111" s="3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.75" customHeight="1">
      <c r="A112" s="7">
        <f t="shared" si="1"/>
        <v>46010</v>
      </c>
      <c r="B112" s="2" t="str">
        <f t="shared" si="0"/>
        <v>Freitag</v>
      </c>
      <c r="C112" s="21"/>
      <c r="D112" s="21"/>
      <c r="E112" s="21"/>
      <c r="F112" s="21"/>
      <c r="G112" s="21"/>
      <c r="H112" s="21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1.75" customHeight="1">
      <c r="A113" s="7">
        <f t="shared" si="1"/>
        <v>46011</v>
      </c>
      <c r="B113" s="2" t="str">
        <f t="shared" si="0"/>
        <v>Samstag</v>
      </c>
      <c r="C113" s="9"/>
      <c r="D113" s="9"/>
      <c r="E113" s="9"/>
      <c r="F113" s="9"/>
      <c r="G113" s="9"/>
      <c r="H113" s="9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.75" customHeight="1">
      <c r="A114" s="7">
        <f t="shared" si="1"/>
        <v>46012</v>
      </c>
      <c r="B114" s="2" t="str">
        <f t="shared" si="0"/>
        <v>Sonntag</v>
      </c>
      <c r="C114" s="9"/>
      <c r="D114" s="9"/>
      <c r="E114" s="9"/>
      <c r="F114" s="9"/>
      <c r="G114" s="9"/>
      <c r="H114" s="9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.75" customHeight="1">
      <c r="A115" s="7">
        <f t="shared" si="1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21" t="s">
        <v>34</v>
      </c>
      <c r="H115" s="21" t="s">
        <v>34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.75" customHeight="1">
      <c r="A116" s="7">
        <f t="shared" si="1"/>
        <v>46014</v>
      </c>
      <c r="B116" s="2" t="str">
        <f t="shared" si="0"/>
        <v>Dienstag</v>
      </c>
      <c r="C116" s="21"/>
      <c r="D116" s="21"/>
      <c r="E116" s="21"/>
      <c r="F116" s="21"/>
      <c r="G116" s="21"/>
      <c r="H116" s="21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1.75" customHeight="1">
      <c r="A117" s="7">
        <f t="shared" si="1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16" t="s">
        <v>35</v>
      </c>
      <c r="H117" s="16" t="s">
        <v>35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.75" customHeight="1">
      <c r="A118" s="7">
        <f t="shared" si="1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16" t="s">
        <v>36</v>
      </c>
      <c r="H118" s="16" t="s">
        <v>36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.75" customHeight="1">
      <c r="A119" s="7">
        <f t="shared" si="1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21" t="s">
        <v>34</v>
      </c>
      <c r="H119" s="21" t="s">
        <v>34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.75" customHeight="1">
      <c r="A120" s="7">
        <f t="shared" si="1"/>
        <v>46018</v>
      </c>
      <c r="B120" s="2" t="str">
        <f t="shared" si="0"/>
        <v>Samstag</v>
      </c>
      <c r="C120" s="9"/>
      <c r="D120" s="9"/>
      <c r="E120" s="9"/>
      <c r="F120" s="9"/>
      <c r="G120" s="9"/>
      <c r="H120" s="9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1.75" customHeight="1">
      <c r="A121" s="7">
        <f t="shared" si="1"/>
        <v>46019</v>
      </c>
      <c r="B121" s="2" t="str">
        <f t="shared" si="0"/>
        <v>Sonntag</v>
      </c>
      <c r="C121" s="9"/>
      <c r="D121" s="9"/>
      <c r="E121" s="9"/>
      <c r="F121" s="9"/>
      <c r="G121" s="9"/>
      <c r="H121" s="9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.75" customHeight="1">
      <c r="A122" s="7">
        <f t="shared" si="1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21" t="s">
        <v>34</v>
      </c>
      <c r="H122" s="21" t="s">
        <v>34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.75" customHeight="1">
      <c r="A123" s="7">
        <f t="shared" si="1"/>
        <v>46021</v>
      </c>
      <c r="B123" s="2" t="str">
        <f t="shared" si="0"/>
        <v>Dienstag</v>
      </c>
      <c r="C123" s="21"/>
      <c r="D123" s="21"/>
      <c r="E123" s="21"/>
      <c r="F123" s="21"/>
      <c r="G123" s="21"/>
      <c r="H123" s="21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.75" customHeight="1">
      <c r="A124" s="7">
        <f t="shared" si="1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16" t="s">
        <v>37</v>
      </c>
      <c r="H124" s="16" t="s">
        <v>37</v>
      </c>
      <c r="I124" s="8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1.75" customHeight="1">
      <c r="A125" s="7">
        <f t="shared" si="1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16" t="s">
        <v>38</v>
      </c>
      <c r="H125" s="16" t="s">
        <v>38</v>
      </c>
      <c r="I125" s="8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.75" customHeight="1">
      <c r="A126" s="7">
        <f t="shared" si="1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21" t="s">
        <v>34</v>
      </c>
      <c r="H126" s="21" t="s">
        <v>34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.75" customHeight="1">
      <c r="A127" s="7">
        <f t="shared" si="1"/>
        <v>46025</v>
      </c>
      <c r="B127" s="2" t="str">
        <f t="shared" si="0"/>
        <v>Samstag</v>
      </c>
      <c r="C127" s="9"/>
      <c r="D127" s="9"/>
      <c r="E127" s="9"/>
      <c r="F127" s="9"/>
      <c r="G127" s="9"/>
      <c r="H127" s="9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.75" customHeight="1">
      <c r="A128" s="7">
        <f t="shared" si="1"/>
        <v>46026</v>
      </c>
      <c r="B128" s="2" t="str">
        <f t="shared" si="0"/>
        <v>Sonntag</v>
      </c>
      <c r="C128" s="9"/>
      <c r="D128" s="9"/>
      <c r="E128" s="9"/>
      <c r="F128" s="9"/>
      <c r="G128" s="9"/>
      <c r="H128" s="9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1.75" customHeight="1">
      <c r="A129" s="7">
        <f t="shared" si="1"/>
        <v>46027</v>
      </c>
      <c r="B129" s="2" t="str">
        <f t="shared" si="0"/>
        <v>Montag</v>
      </c>
      <c r="C129" s="3"/>
      <c r="D129" s="3"/>
      <c r="E129" s="3"/>
      <c r="F129" s="35" t="s">
        <v>108</v>
      </c>
      <c r="G129" s="3"/>
      <c r="H129" s="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.75" customHeight="1">
      <c r="A130" s="7">
        <f t="shared" si="1"/>
        <v>46028</v>
      </c>
      <c r="B130" s="2" t="str">
        <f t="shared" si="0"/>
        <v>Dienstag</v>
      </c>
      <c r="C130" s="3"/>
      <c r="D130" s="3"/>
      <c r="E130" s="31" t="s">
        <v>25</v>
      </c>
      <c r="F130" s="31" t="s">
        <v>25</v>
      </c>
      <c r="G130" s="3"/>
      <c r="H130" s="3"/>
      <c r="I130" s="8" t="s">
        <v>39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.75" customHeight="1">
      <c r="A131" s="7">
        <f t="shared" si="1"/>
        <v>46029</v>
      </c>
      <c r="B131" s="2" t="str">
        <f t="shared" ref="B131:B158" si="2">TEXT(A131,"TTTT")</f>
        <v>Mittwoch</v>
      </c>
      <c r="C131" s="35" t="s">
        <v>108</v>
      </c>
      <c r="D131" s="8"/>
      <c r="E131" s="8"/>
      <c r="F131" s="8"/>
      <c r="G131" s="8"/>
      <c r="H131" s="8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.75" customHeight="1">
      <c r="A132" s="7">
        <f t="shared" si="1"/>
        <v>46030</v>
      </c>
      <c r="B132" s="2" t="str">
        <f t="shared" si="2"/>
        <v>Donnerstag</v>
      </c>
      <c r="C132" s="3"/>
      <c r="D132" s="3"/>
      <c r="E132" s="3"/>
      <c r="F132" s="3"/>
      <c r="G132" s="3"/>
      <c r="H132" s="3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1.75" customHeight="1">
      <c r="A133" s="7">
        <f t="shared" si="1"/>
        <v>46031</v>
      </c>
      <c r="B133" s="2" t="str">
        <f t="shared" si="2"/>
        <v>Freitag</v>
      </c>
      <c r="C133" s="3"/>
      <c r="D133" s="3"/>
      <c r="E133" s="3"/>
      <c r="F133" s="3"/>
      <c r="G133" s="3"/>
      <c r="H133" s="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1.75" customHeight="1">
      <c r="A134" s="7">
        <f t="shared" si="1"/>
        <v>46032</v>
      </c>
      <c r="B134" s="2" t="str">
        <f t="shared" si="2"/>
        <v>Samstag</v>
      </c>
      <c r="C134" s="9"/>
      <c r="D134" s="9"/>
      <c r="E134" s="9"/>
      <c r="F134" s="9"/>
      <c r="G134" s="9"/>
      <c r="H134" s="9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1.75" customHeight="1">
      <c r="A135" s="7">
        <f t="shared" si="1"/>
        <v>46033</v>
      </c>
      <c r="B135" s="2" t="str">
        <f t="shared" si="2"/>
        <v>Sonntag</v>
      </c>
      <c r="C135" s="9"/>
      <c r="D135" s="9"/>
      <c r="E135" s="9"/>
      <c r="F135" s="9"/>
      <c r="G135" s="9"/>
      <c r="H135" s="9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1.75" customHeight="1">
      <c r="A136" s="7">
        <f t="shared" si="1"/>
        <v>46034</v>
      </c>
      <c r="B136" s="2" t="str">
        <f t="shared" si="2"/>
        <v>Montag</v>
      </c>
      <c r="C136" s="26" t="s">
        <v>40</v>
      </c>
      <c r="D136" s="26" t="s">
        <v>40</v>
      </c>
      <c r="E136" s="26" t="s">
        <v>40</v>
      </c>
      <c r="F136" s="26" t="s">
        <v>40</v>
      </c>
      <c r="G136" s="26" t="s">
        <v>40</v>
      </c>
      <c r="H136" s="26" t="s">
        <v>40</v>
      </c>
      <c r="I136" s="18" t="s">
        <v>73</v>
      </c>
      <c r="J136" s="18" t="s">
        <v>74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1.75" customHeight="1">
      <c r="A137" s="7">
        <f t="shared" si="1"/>
        <v>46035</v>
      </c>
      <c r="B137" s="2" t="str">
        <f t="shared" si="2"/>
        <v>Dienstag</v>
      </c>
      <c r="C137" s="3"/>
      <c r="D137" s="3"/>
      <c r="E137" s="3"/>
      <c r="F137" s="3"/>
      <c r="G137" s="3"/>
      <c r="H137" s="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1.75" customHeight="1">
      <c r="A138" s="7">
        <f t="shared" si="1"/>
        <v>46036</v>
      </c>
      <c r="B138" s="2" t="str">
        <f t="shared" si="2"/>
        <v>Mittwoch</v>
      </c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.75" customHeight="1">
      <c r="A139" s="7">
        <f t="shared" si="1"/>
        <v>46037</v>
      </c>
      <c r="B139" s="2" t="str">
        <f t="shared" si="2"/>
        <v>Donnerstag</v>
      </c>
      <c r="C139" s="3"/>
      <c r="D139" s="3"/>
      <c r="E139" s="3"/>
      <c r="F139" s="3"/>
      <c r="G139" s="3"/>
      <c r="H139" s="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.75" customHeight="1">
      <c r="A140" s="7">
        <f t="shared" si="1"/>
        <v>46038</v>
      </c>
      <c r="B140" s="2" t="str">
        <f t="shared" si="2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12" t="s">
        <v>41</v>
      </c>
      <c r="H140" s="12" t="s">
        <v>41</v>
      </c>
      <c r="I140" s="3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.75" customHeight="1">
      <c r="A141" s="7">
        <f t="shared" si="1"/>
        <v>46039</v>
      </c>
      <c r="B141" s="2" t="str">
        <f t="shared" si="2"/>
        <v>Samstag</v>
      </c>
      <c r="C141" s="9"/>
      <c r="D141" s="9"/>
      <c r="E141" s="9"/>
      <c r="F141" s="9"/>
      <c r="G141" s="9"/>
      <c r="H141" s="9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1.75" customHeight="1">
      <c r="A142" s="7">
        <f t="shared" si="1"/>
        <v>46040</v>
      </c>
      <c r="B142" s="2" t="str">
        <f t="shared" si="2"/>
        <v>Sonntag</v>
      </c>
      <c r="C142" s="9"/>
      <c r="D142" s="9"/>
      <c r="E142" s="9"/>
      <c r="F142" s="9"/>
      <c r="G142" s="9"/>
      <c r="H142" s="9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.75" customHeight="1">
      <c r="A143" s="7">
        <f t="shared" si="1"/>
        <v>46041</v>
      </c>
      <c r="B143" s="2" t="str">
        <f t="shared" si="2"/>
        <v>Montag</v>
      </c>
      <c r="C143" s="3"/>
      <c r="D143" s="3"/>
      <c r="E143" s="3"/>
      <c r="F143" s="3"/>
      <c r="G143" s="3"/>
      <c r="H143" s="3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.75" customHeight="1">
      <c r="A144" s="7">
        <f t="shared" si="1"/>
        <v>46042</v>
      </c>
      <c r="B144" s="2" t="str">
        <f t="shared" si="2"/>
        <v>Dienstag</v>
      </c>
      <c r="C144" s="3"/>
      <c r="D144" s="3"/>
      <c r="E144" s="3"/>
      <c r="F144" s="3"/>
      <c r="G144" s="3"/>
      <c r="H144" s="3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.75" customHeight="1">
      <c r="A145" s="7">
        <f t="shared" si="1"/>
        <v>46043</v>
      </c>
      <c r="B145" s="2" t="str">
        <f t="shared" si="2"/>
        <v>Mittwoch</v>
      </c>
      <c r="C145" s="3"/>
      <c r="D145" s="3"/>
      <c r="E145" s="3"/>
      <c r="F145" s="3"/>
      <c r="G145" s="3"/>
      <c r="H145" s="3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.75" customHeight="1">
      <c r="A146" s="7">
        <f t="shared" si="1"/>
        <v>46044</v>
      </c>
      <c r="B146" s="2" t="str">
        <f t="shared" si="2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1.75" customHeight="1">
      <c r="A147" s="7">
        <f t="shared" si="1"/>
        <v>46045</v>
      </c>
      <c r="B147" s="2" t="str">
        <f t="shared" si="2"/>
        <v>Freitag</v>
      </c>
      <c r="C147" s="3"/>
      <c r="D147" s="3"/>
      <c r="E147" s="3"/>
      <c r="F147" s="3"/>
      <c r="G147" s="3"/>
      <c r="H147" s="3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.75" customHeight="1">
      <c r="A148" s="7">
        <f t="shared" si="1"/>
        <v>46046</v>
      </c>
      <c r="B148" s="2" t="str">
        <f t="shared" si="2"/>
        <v>Samstag</v>
      </c>
      <c r="C148" s="3"/>
      <c r="D148" s="3"/>
      <c r="E148" s="3"/>
      <c r="F148" s="3"/>
      <c r="G148" s="3"/>
      <c r="H148" s="3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.75" customHeight="1">
      <c r="A149" s="7">
        <f t="shared" si="1"/>
        <v>46047</v>
      </c>
      <c r="B149" s="2" t="str">
        <f t="shared" si="2"/>
        <v>Sonntag</v>
      </c>
      <c r="C149" s="9"/>
      <c r="D149" s="9"/>
      <c r="E149" s="9"/>
      <c r="F149" s="9"/>
      <c r="G149" s="9"/>
      <c r="H149" s="9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.75" customHeight="1">
      <c r="A150" s="7">
        <f t="shared" si="1"/>
        <v>46048</v>
      </c>
      <c r="B150" s="2" t="str">
        <f t="shared" si="2"/>
        <v>Montag</v>
      </c>
      <c r="C150" s="9"/>
      <c r="D150" s="9"/>
      <c r="E150" s="9"/>
      <c r="F150" s="9"/>
      <c r="G150" s="9"/>
      <c r="H150" s="9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.75" customHeight="1">
      <c r="A151" s="7">
        <f t="shared" si="1"/>
        <v>46049</v>
      </c>
      <c r="B151" s="2" t="str">
        <f t="shared" si="2"/>
        <v>Dienstag</v>
      </c>
      <c r="C151" s="3"/>
      <c r="D151" s="3"/>
      <c r="E151" s="3"/>
      <c r="F151" s="3"/>
      <c r="G151" s="3"/>
      <c r="H151" s="3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1.75" customHeight="1">
      <c r="A152" s="7">
        <f t="shared" si="1"/>
        <v>46050</v>
      </c>
      <c r="B152" s="2" t="str">
        <f t="shared" si="2"/>
        <v>Mittwoch</v>
      </c>
      <c r="C152" s="3"/>
      <c r="D152" s="3"/>
      <c r="E152" s="3"/>
      <c r="F152" s="3"/>
      <c r="G152" s="3"/>
      <c r="H152" s="3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.75" customHeight="1">
      <c r="A153" s="7">
        <f t="shared" si="1"/>
        <v>46051</v>
      </c>
      <c r="B153" s="2" t="str">
        <f t="shared" si="2"/>
        <v>Donnerstag</v>
      </c>
      <c r="C153" s="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.75" customHeight="1">
      <c r="A154" s="7">
        <f t="shared" si="1"/>
        <v>46052</v>
      </c>
      <c r="B154" s="2" t="str">
        <f t="shared" si="2"/>
        <v>Freitag</v>
      </c>
      <c r="C154" s="12" t="s">
        <v>42</v>
      </c>
      <c r="D154" s="12" t="s">
        <v>42</v>
      </c>
      <c r="E154" s="12" t="s">
        <v>42</v>
      </c>
      <c r="F154" s="12" t="s">
        <v>42</v>
      </c>
      <c r="G154" s="12" t="s">
        <v>42</v>
      </c>
      <c r="H154" s="12" t="s">
        <v>42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.75" customHeight="1">
      <c r="A155" s="7">
        <f t="shared" si="1"/>
        <v>46053</v>
      </c>
      <c r="B155" s="2" t="str">
        <f t="shared" si="2"/>
        <v>Samstag</v>
      </c>
      <c r="C155" s="21" t="s">
        <v>43</v>
      </c>
      <c r="D155" s="21" t="s">
        <v>43</v>
      </c>
      <c r="E155" s="21" t="s">
        <v>43</v>
      </c>
      <c r="F155" s="21" t="s">
        <v>43</v>
      </c>
      <c r="G155" s="21" t="s">
        <v>43</v>
      </c>
      <c r="H155" s="21" t="s">
        <v>43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.75" customHeight="1">
      <c r="A156" s="7">
        <f t="shared" si="1"/>
        <v>46054</v>
      </c>
      <c r="B156" s="2" t="str">
        <f t="shared" si="2"/>
        <v>Sonntag</v>
      </c>
      <c r="C156" s="9"/>
      <c r="D156" s="9"/>
      <c r="E156" s="9"/>
      <c r="F156" s="9"/>
      <c r="G156" s="9"/>
      <c r="H156" s="9"/>
      <c r="I156" s="8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1.75" customHeight="1">
      <c r="A157" s="7">
        <f t="shared" si="1"/>
        <v>46055</v>
      </c>
      <c r="B157" s="2" t="str">
        <f t="shared" si="2"/>
        <v>Montag</v>
      </c>
      <c r="C157" s="21" t="s">
        <v>43</v>
      </c>
      <c r="D157" s="21" t="s">
        <v>43</v>
      </c>
      <c r="E157" s="21" t="s">
        <v>43</v>
      </c>
      <c r="F157" s="21" t="s">
        <v>43</v>
      </c>
      <c r="G157" s="21" t="s">
        <v>43</v>
      </c>
      <c r="H157" s="21" t="s">
        <v>43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.75" customHeight="1">
      <c r="A158" s="7">
        <f t="shared" si="1"/>
        <v>46056</v>
      </c>
      <c r="B158" s="2" t="str">
        <f t="shared" si="2"/>
        <v>Dienstag</v>
      </c>
      <c r="C158" s="9"/>
      <c r="D158" s="9"/>
      <c r="E158" s="9"/>
      <c r="F158" s="9"/>
      <c r="G158" s="9"/>
      <c r="H158" s="9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.75" customHeight="1">
      <c r="A159" s="27"/>
      <c r="B159" s="2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9.5" customHeight="1">
      <c r="A160" s="27"/>
      <c r="B160" s="2"/>
      <c r="C160" s="12" t="s">
        <v>44</v>
      </c>
      <c r="D160" s="12" t="s">
        <v>44</v>
      </c>
      <c r="E160" s="12" t="s">
        <v>44</v>
      </c>
      <c r="F160" s="12" t="s">
        <v>44</v>
      </c>
      <c r="G160" s="12" t="s">
        <v>44</v>
      </c>
      <c r="H160" s="12" t="s">
        <v>44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9.5" customHeight="1">
      <c r="A161" s="28"/>
      <c r="B161" s="2"/>
      <c r="C161" s="29" t="s">
        <v>14</v>
      </c>
      <c r="D161" s="29" t="s">
        <v>14</v>
      </c>
      <c r="E161" s="29" t="s">
        <v>14</v>
      </c>
      <c r="F161" s="29" t="s">
        <v>14</v>
      </c>
      <c r="G161" s="29" t="s">
        <v>14</v>
      </c>
      <c r="H161" s="29" t="s">
        <v>14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9.5" customHeight="1">
      <c r="A162" s="28"/>
      <c r="B162" s="2"/>
      <c r="C162" s="29">
        <f t="shared" ref="C162:H162" si="3">COUNTIF(C$3:C$153,"Deutsch")</f>
        <v>2</v>
      </c>
      <c r="D162" s="29">
        <f t="shared" si="3"/>
        <v>2</v>
      </c>
      <c r="E162" s="29">
        <f t="shared" si="3"/>
        <v>2</v>
      </c>
      <c r="F162" s="29">
        <f t="shared" si="3"/>
        <v>2</v>
      </c>
      <c r="G162" s="29">
        <f t="shared" si="3"/>
        <v>0</v>
      </c>
      <c r="H162" s="29">
        <f t="shared" si="3"/>
        <v>0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9.5" customHeight="1">
      <c r="A163" s="28"/>
      <c r="B163" s="2"/>
      <c r="C163" s="29" t="s">
        <v>17</v>
      </c>
      <c r="D163" s="29" t="s">
        <v>17</v>
      </c>
      <c r="E163" s="29" t="s">
        <v>17</v>
      </c>
      <c r="F163" s="29" t="s">
        <v>17</v>
      </c>
      <c r="G163" s="29" t="s">
        <v>17</v>
      </c>
      <c r="H163" s="29" t="s">
        <v>17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>
      <c r="A164" s="28"/>
      <c r="B164" s="2"/>
      <c r="C164" s="29">
        <f t="shared" ref="C164:H164" si="4">COUNTIF(C$3:C$153,"Mathe")</f>
        <v>2</v>
      </c>
      <c r="D164" s="29">
        <f t="shared" si="4"/>
        <v>2</v>
      </c>
      <c r="E164" s="29">
        <f t="shared" si="4"/>
        <v>2</v>
      </c>
      <c r="F164" s="29">
        <f t="shared" si="4"/>
        <v>2</v>
      </c>
      <c r="G164" s="29">
        <f t="shared" si="4"/>
        <v>0</v>
      </c>
      <c r="H164" s="29">
        <f t="shared" si="4"/>
        <v>0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>
      <c r="A165" s="28"/>
      <c r="B165" s="2"/>
      <c r="C165" s="29" t="s">
        <v>25</v>
      </c>
      <c r="D165" s="29" t="s">
        <v>25</v>
      </c>
      <c r="E165" s="29" t="s">
        <v>25</v>
      </c>
      <c r="F165" s="29" t="s">
        <v>25</v>
      </c>
      <c r="G165" s="29" t="s">
        <v>25</v>
      </c>
      <c r="H165" s="29" t="s">
        <v>25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>
      <c r="A166" s="28"/>
      <c r="B166" s="2"/>
      <c r="C166" s="29">
        <f t="shared" ref="C166:H166" si="5">COUNTIF(C$3:C$153,"Englisch")</f>
        <v>2</v>
      </c>
      <c r="D166" s="29">
        <f t="shared" si="5"/>
        <v>2</v>
      </c>
      <c r="E166" s="29">
        <f t="shared" si="5"/>
        <v>2</v>
      </c>
      <c r="F166" s="29">
        <f t="shared" si="5"/>
        <v>2</v>
      </c>
      <c r="G166" s="29">
        <f t="shared" si="5"/>
        <v>0</v>
      </c>
      <c r="H166" s="29">
        <f t="shared" si="5"/>
        <v>0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>
      <c r="A167" s="28"/>
      <c r="B167" s="2"/>
      <c r="C167" s="29" t="s">
        <v>53</v>
      </c>
      <c r="D167" s="29" t="s">
        <v>53</v>
      </c>
      <c r="E167" s="29" t="s">
        <v>53</v>
      </c>
      <c r="F167" s="29" t="s">
        <v>53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>
      <c r="A168" s="28"/>
      <c r="B168" s="2"/>
      <c r="C168" s="29">
        <f t="shared" ref="C168:F168" si="6">COUNTIF(C$3:C$153,"2. FS")</f>
        <v>2</v>
      </c>
      <c r="D168" s="29">
        <f t="shared" si="6"/>
        <v>2</v>
      </c>
      <c r="E168" s="29">
        <f t="shared" si="6"/>
        <v>2</v>
      </c>
      <c r="F168" s="29">
        <f t="shared" si="6"/>
        <v>2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>
      <c r="A169" s="28"/>
      <c r="B169" s="2"/>
      <c r="C169" s="30" t="s">
        <v>69</v>
      </c>
      <c r="D169" s="30" t="s">
        <v>69</v>
      </c>
      <c r="E169" s="30" t="s">
        <v>69</v>
      </c>
      <c r="F169" s="30" t="s">
        <v>69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>
      <c r="A170" s="28"/>
      <c r="B170" s="2"/>
      <c r="C170" s="29">
        <f t="shared" ref="C170:F170" si="7">COUNTIF(C$3:C$153,"Physik")</f>
        <v>1</v>
      </c>
      <c r="D170" s="29">
        <f t="shared" si="7"/>
        <v>1</v>
      </c>
      <c r="E170" s="29">
        <f t="shared" si="7"/>
        <v>1</v>
      </c>
      <c r="F170" s="29">
        <f t="shared" si="7"/>
        <v>1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>
      <c r="A171" s="28"/>
      <c r="B171" s="2"/>
      <c r="C171" s="30" t="s">
        <v>84</v>
      </c>
      <c r="D171" s="30" t="s">
        <v>84</v>
      </c>
      <c r="E171" s="30" t="s">
        <v>84</v>
      </c>
      <c r="F171" s="30" t="s">
        <v>84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>
      <c r="A172" s="28"/>
      <c r="B172" s="2"/>
      <c r="C172" s="29">
        <f t="shared" ref="C172:F172" si="8">COUNTIF(C$3:C$153,"Chemie")</f>
        <v>1</v>
      </c>
      <c r="D172" s="29">
        <f t="shared" si="8"/>
        <v>1</v>
      </c>
      <c r="E172" s="29">
        <f t="shared" si="8"/>
        <v>1</v>
      </c>
      <c r="F172" s="29">
        <f t="shared" si="8"/>
        <v>1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>
      <c r="A173" s="28"/>
      <c r="B173" s="2"/>
      <c r="C173" s="30" t="s">
        <v>52</v>
      </c>
      <c r="D173" s="30" t="s">
        <v>52</v>
      </c>
      <c r="E173" s="30" t="s">
        <v>52</v>
      </c>
      <c r="F173" s="30" t="s">
        <v>52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>
      <c r="A174" s="28"/>
      <c r="B174" s="2"/>
      <c r="C174" s="29">
        <f t="shared" ref="C174:F174" si="9">COUNTIF(C$3:C$153,"Geschichte")</f>
        <v>1</v>
      </c>
      <c r="D174" s="29">
        <f t="shared" si="9"/>
        <v>1</v>
      </c>
      <c r="E174" s="29">
        <f t="shared" si="9"/>
        <v>1</v>
      </c>
      <c r="F174" s="29">
        <f t="shared" si="9"/>
        <v>1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>
      <c r="A175" s="28"/>
      <c r="B175" s="2"/>
      <c r="C175" s="30" t="s">
        <v>31</v>
      </c>
      <c r="D175" s="30" t="s">
        <v>31</v>
      </c>
      <c r="E175" s="30" t="s">
        <v>31</v>
      </c>
      <c r="F175" s="30" t="s">
        <v>31</v>
      </c>
      <c r="G175" s="3"/>
      <c r="H175" s="3"/>
      <c r="I175" s="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>
      <c r="A176" s="28"/>
      <c r="B176" s="2"/>
      <c r="C176" s="29">
        <f t="shared" ref="C176:F176" si="10">COUNTIF(C$3:C$153,"Geographie")</f>
        <v>1</v>
      </c>
      <c r="D176" s="29">
        <f t="shared" si="10"/>
        <v>1</v>
      </c>
      <c r="E176" s="29">
        <f t="shared" si="10"/>
        <v>1</v>
      </c>
      <c r="F176" s="29">
        <f t="shared" si="10"/>
        <v>1</v>
      </c>
      <c r="G176" s="3"/>
      <c r="H176" s="3"/>
      <c r="I176" s="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>
      <c r="A177" s="28"/>
      <c r="B177" s="2"/>
      <c r="C177" s="30" t="s">
        <v>85</v>
      </c>
      <c r="D177" s="30" t="s">
        <v>85</v>
      </c>
      <c r="E177" s="30" t="s">
        <v>85</v>
      </c>
      <c r="F177" s="30" t="s">
        <v>85</v>
      </c>
      <c r="G177" s="30" t="s">
        <v>85</v>
      </c>
      <c r="H177" s="30" t="s">
        <v>85</v>
      </c>
      <c r="I177" s="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>
      <c r="A178" s="28"/>
      <c r="B178" s="2"/>
      <c r="C178" s="29">
        <f t="shared" ref="C178:H178" si="11">COUNTIF(C$3:C$153,"PGW")</f>
        <v>1</v>
      </c>
      <c r="D178" s="29">
        <f t="shared" si="11"/>
        <v>1</v>
      </c>
      <c r="E178" s="29">
        <f t="shared" si="11"/>
        <v>1</v>
      </c>
      <c r="F178" s="29">
        <f t="shared" si="11"/>
        <v>1</v>
      </c>
      <c r="G178" s="29">
        <f t="shared" si="11"/>
        <v>0</v>
      </c>
      <c r="H178" s="29">
        <f t="shared" si="11"/>
        <v>0</v>
      </c>
      <c r="I178" s="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>
      <c r="A179" s="28"/>
      <c r="B179" s="2"/>
      <c r="C179" s="30" t="s">
        <v>76</v>
      </c>
      <c r="D179" s="30" t="s">
        <v>76</v>
      </c>
      <c r="E179" s="30" t="s">
        <v>76</v>
      </c>
      <c r="F179" s="30" t="s">
        <v>76</v>
      </c>
      <c r="G179" s="4"/>
      <c r="H179" s="4"/>
      <c r="I179" s="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>
      <c r="A180" s="28"/>
      <c r="B180" s="2"/>
      <c r="C180" s="29">
        <f t="shared" ref="C180:F180" si="12">COUNTIF(C$3:C$153,"Phil/Reli")</f>
        <v>1</v>
      </c>
      <c r="D180" s="29">
        <f t="shared" si="12"/>
        <v>1</v>
      </c>
      <c r="E180" s="29">
        <f t="shared" si="12"/>
        <v>1</v>
      </c>
      <c r="F180" s="29">
        <f t="shared" si="12"/>
        <v>1</v>
      </c>
      <c r="G180" s="4"/>
      <c r="H180" s="4"/>
      <c r="I180" s="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>
      <c r="A181" s="28"/>
      <c r="B181" s="2"/>
      <c r="C181" s="4"/>
      <c r="D181" s="4"/>
      <c r="E181" s="4"/>
      <c r="F181" s="4"/>
      <c r="G181" s="3"/>
      <c r="H181" s="3"/>
      <c r="I181" s="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>
      <c r="A182" s="28"/>
      <c r="B182" s="2"/>
      <c r="C182" s="4"/>
      <c r="D182" s="4"/>
      <c r="E182" s="4"/>
      <c r="F182" s="4"/>
      <c r="G182" s="3"/>
      <c r="H182" s="3"/>
      <c r="I182" s="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.75" customHeight="1">
      <c r="A183" s="27"/>
      <c r="B183" s="2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1.75" customHeight="1">
      <c r="A184" s="27"/>
      <c r="B184" s="2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1.75" customHeight="1">
      <c r="A185" s="27"/>
      <c r="B185" s="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1.75" customHeight="1">
      <c r="A186" s="27"/>
      <c r="B186" s="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1.75" customHeight="1">
      <c r="A373" s="27"/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1.75" customHeight="1">
      <c r="A374" s="27"/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1.75" customHeight="1">
      <c r="A375" s="27"/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1.75" customHeight="1">
      <c r="A376" s="27"/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1.75" customHeight="1">
      <c r="A377" s="27"/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1.75" customHeight="1">
      <c r="A378" s="27"/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1.75" customHeight="1">
      <c r="A379" s="27"/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1.75" customHeight="1">
      <c r="A380" s="27"/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/>
    <row r="382" spans="1:26" ht="15.75" customHeight="1"/>
    <row r="383" spans="1:26" ht="15.75" customHeight="1"/>
    <row r="384" spans="1:26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I3:I6"/>
  </mergeCells>
  <phoneticPr fontId="12" type="noConversion"/>
  <conditionalFormatting sqref="C170:E170 C172:E172 C174:E174 C176:E176 C178:E178">
    <cfRule type="cellIs" dxfId="65" priority="1" operator="notEqual">
      <formula>1</formula>
    </cfRule>
  </conditionalFormatting>
  <conditionalFormatting sqref="C170:E170 C172:E172 C174:E174 C176:E176 C178:E178">
    <cfRule type="cellIs" dxfId="64" priority="2" operator="equal">
      <formula>1</formula>
    </cfRule>
  </conditionalFormatting>
  <conditionalFormatting sqref="C162:E162 C164:E164 C166:E166">
    <cfRule type="cellIs" dxfId="63" priority="3" operator="notEqual">
      <formula>2</formula>
    </cfRule>
  </conditionalFormatting>
  <conditionalFormatting sqref="C162:E162 C164:E164 C166:E166">
    <cfRule type="cellIs" dxfId="62" priority="4" operator="equal">
      <formula>2</formula>
    </cfRule>
  </conditionalFormatting>
  <conditionalFormatting sqref="B3:B158">
    <cfRule type="cellIs" dxfId="61" priority="5" operator="equal">
      <formula>"Samstag"</formula>
    </cfRule>
  </conditionalFormatting>
  <conditionalFormatting sqref="B3:B158">
    <cfRule type="cellIs" dxfId="60" priority="6" operator="equal">
      <formula>"Sonntag"</formula>
    </cfRule>
  </conditionalFormatting>
  <conditionalFormatting sqref="F170">
    <cfRule type="cellIs" dxfId="59" priority="7" operator="notEqual">
      <formula>1</formula>
    </cfRule>
  </conditionalFormatting>
  <conditionalFormatting sqref="F170">
    <cfRule type="cellIs" dxfId="58" priority="8" operator="equal">
      <formula>1</formula>
    </cfRule>
  </conditionalFormatting>
  <conditionalFormatting sqref="F180">
    <cfRule type="cellIs" dxfId="57" priority="9" operator="notEqual">
      <formula>1</formula>
    </cfRule>
  </conditionalFormatting>
  <conditionalFormatting sqref="F180">
    <cfRule type="cellIs" dxfId="56" priority="10" operator="equal">
      <formula>1</formula>
    </cfRule>
  </conditionalFormatting>
  <conditionalFormatting sqref="C168:E168">
    <cfRule type="cellIs" dxfId="55" priority="11" operator="notEqual">
      <formula>2</formula>
    </cfRule>
  </conditionalFormatting>
  <conditionalFormatting sqref="C168:E168">
    <cfRule type="cellIs" dxfId="54" priority="12" operator="equal">
      <formula>2</formula>
    </cfRule>
  </conditionalFormatting>
  <conditionalFormatting sqref="C180">
    <cfRule type="cellIs" dxfId="53" priority="13" operator="notEqual">
      <formula>1</formula>
    </cfRule>
  </conditionalFormatting>
  <conditionalFormatting sqref="C180">
    <cfRule type="cellIs" dxfId="52" priority="14" operator="equal">
      <formula>1</formula>
    </cfRule>
  </conditionalFormatting>
  <conditionalFormatting sqref="D180">
    <cfRule type="cellIs" dxfId="51" priority="15" operator="notEqual">
      <formula>1</formula>
    </cfRule>
  </conditionalFormatting>
  <conditionalFormatting sqref="D180">
    <cfRule type="cellIs" dxfId="50" priority="16" operator="equal">
      <formula>1</formula>
    </cfRule>
  </conditionalFormatting>
  <conditionalFormatting sqref="E180">
    <cfRule type="cellIs" dxfId="49" priority="17" operator="notEqual">
      <formula>1</formula>
    </cfRule>
  </conditionalFormatting>
  <conditionalFormatting sqref="E180">
    <cfRule type="cellIs" dxfId="48" priority="18" operator="equal">
      <formula>1</formula>
    </cfRule>
  </conditionalFormatting>
  <conditionalFormatting sqref="F178">
    <cfRule type="cellIs" dxfId="47" priority="19" operator="notEqual">
      <formula>1</formula>
    </cfRule>
  </conditionalFormatting>
  <conditionalFormatting sqref="F178">
    <cfRule type="cellIs" dxfId="46" priority="20" operator="equal">
      <formula>1</formula>
    </cfRule>
  </conditionalFormatting>
  <conditionalFormatting sqref="F176">
    <cfRule type="cellIs" dxfId="45" priority="21" operator="notEqual">
      <formula>1</formula>
    </cfRule>
  </conditionalFormatting>
  <conditionalFormatting sqref="F176">
    <cfRule type="cellIs" dxfId="44" priority="22" operator="equal">
      <formula>1</formula>
    </cfRule>
  </conditionalFormatting>
  <conditionalFormatting sqref="F174">
    <cfRule type="cellIs" dxfId="43" priority="23" operator="notEqual">
      <formula>1</formula>
    </cfRule>
  </conditionalFormatting>
  <conditionalFormatting sqref="F174">
    <cfRule type="cellIs" dxfId="42" priority="24" operator="equal">
      <formula>1</formula>
    </cfRule>
  </conditionalFormatting>
  <conditionalFormatting sqref="F172">
    <cfRule type="cellIs" dxfId="41" priority="25" operator="notEqual">
      <formula>1</formula>
    </cfRule>
  </conditionalFormatting>
  <conditionalFormatting sqref="F172">
    <cfRule type="cellIs" dxfId="40" priority="26" operator="equal">
      <formula>1</formula>
    </cfRule>
  </conditionalFormatting>
  <conditionalFormatting sqref="F162 F164 F166">
    <cfRule type="cellIs" dxfId="39" priority="27" operator="notEqual">
      <formula>2</formula>
    </cfRule>
  </conditionalFormatting>
  <conditionalFormatting sqref="F162 F164 F166">
    <cfRule type="cellIs" dxfId="38" priority="28" operator="equal">
      <formula>2</formula>
    </cfRule>
  </conditionalFormatting>
  <conditionalFormatting sqref="F168">
    <cfRule type="cellIs" dxfId="37" priority="29" operator="notEqual">
      <formula>2</formula>
    </cfRule>
  </conditionalFormatting>
  <conditionalFormatting sqref="F168">
    <cfRule type="cellIs" dxfId="36" priority="30" operator="equal">
      <formula>2</formula>
    </cfRule>
  </conditionalFormatting>
  <conditionalFormatting sqref="G178">
    <cfRule type="cellIs" dxfId="35" priority="31" operator="notEqual">
      <formula>1</formula>
    </cfRule>
  </conditionalFormatting>
  <conditionalFormatting sqref="G178">
    <cfRule type="cellIs" dxfId="34" priority="32" operator="equal">
      <formula>1</formula>
    </cfRule>
  </conditionalFormatting>
  <conditionalFormatting sqref="H178">
    <cfRule type="cellIs" dxfId="33" priority="33" operator="notEqual">
      <formula>1</formula>
    </cfRule>
  </conditionalFormatting>
  <conditionalFormatting sqref="H178">
    <cfRule type="cellIs" dxfId="32" priority="34" operator="equal">
      <formula>1</formula>
    </cfRule>
  </conditionalFormatting>
  <conditionalFormatting sqref="H162 H164 H166">
    <cfRule type="cellIs" dxfId="31" priority="35" operator="notEqual">
      <formula>2</formula>
    </cfRule>
  </conditionalFormatting>
  <conditionalFormatting sqref="H162 H164 H166">
    <cfRule type="cellIs" dxfId="30" priority="36" operator="equal">
      <formula>2</formula>
    </cfRule>
  </conditionalFormatting>
  <conditionalFormatting sqref="G162 G164 G166">
    <cfRule type="cellIs" dxfId="29" priority="37" operator="notEqual">
      <formula>2</formula>
    </cfRule>
  </conditionalFormatting>
  <conditionalFormatting sqref="G162 G164 G166">
    <cfRule type="cellIs" dxfId="28" priority="38" operator="equal">
      <formula>2</formula>
    </cfRule>
  </conditionalFormatting>
  <conditionalFormatting sqref="C180:E180">
    <cfRule type="cellIs" dxfId="27" priority="39" operator="notEqual">
      <formula>1</formula>
    </cfRule>
  </conditionalFormatting>
  <conditionalFormatting sqref="C180:E180">
    <cfRule type="cellIs" dxfId="26" priority="40" operator="equal">
      <formula>1</formula>
    </cfRule>
  </conditionalFormatting>
  <conditionalFormatting sqref="F180">
    <cfRule type="cellIs" dxfId="25" priority="41" operator="notEqual">
      <formula>1</formula>
    </cfRule>
  </conditionalFormatting>
  <conditionalFormatting sqref="F180">
    <cfRule type="cellIs" dxfId="24" priority="42" operator="equal">
      <formula>1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000"/>
  <sheetViews>
    <sheetView zoomScale="150" zoomScaleNormal="150" zoomScalePageLayoutView="150" workbookViewId="0">
      <pane ySplit="1" topLeftCell="A59" activePane="bottomLeft" state="frozen"/>
      <selection pane="bottomLeft" activeCell="G36" sqref="G36"/>
    </sheetView>
  </sheetViews>
  <sheetFormatPr baseColWidth="10" defaultColWidth="12.6640625" defaultRowHeight="15" customHeight="1" x14ac:dyDescent="0"/>
  <cols>
    <col min="1" max="2" width="9.6640625" customWidth="1"/>
    <col min="3" max="3" width="11.83203125" customWidth="1"/>
    <col min="4" max="5" width="12.1640625" customWidth="1"/>
    <col min="6" max="6" width="12.33203125" customWidth="1"/>
    <col min="7" max="7" width="16" customWidth="1"/>
    <col min="8" max="8" width="8.6640625" customWidth="1"/>
    <col min="9" max="24" width="7.6640625" customWidth="1"/>
    <col min="25" max="26" width="11.1640625" customWidth="1"/>
  </cols>
  <sheetData>
    <row r="1" spans="1:24" ht="21.75" customHeight="1">
      <c r="A1" s="1" t="s">
        <v>0</v>
      </c>
      <c r="B1" s="2"/>
      <c r="C1" s="2" t="s">
        <v>96</v>
      </c>
      <c r="D1" s="2" t="s">
        <v>97</v>
      </c>
      <c r="E1" s="2" t="s">
        <v>98</v>
      </c>
      <c r="F1" s="2" t="s">
        <v>99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21.75" customHeight="1">
      <c r="A2" s="5" t="s">
        <v>6</v>
      </c>
      <c r="B2" s="2"/>
      <c r="C2" s="6"/>
      <c r="D2" s="6"/>
      <c r="E2" s="6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42" t="s">
        <v>7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21.75" customHeight="1">
      <c r="A4" s="7">
        <f t="shared" ref="A4:A158" si="1">A3+1</f>
        <v>45902</v>
      </c>
      <c r="B4" s="2" t="str">
        <f t="shared" si="0"/>
        <v>Dienstag</v>
      </c>
      <c r="C4" s="3"/>
      <c r="D4" s="3"/>
      <c r="E4" s="3"/>
      <c r="F4" s="3"/>
      <c r="G4" s="4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4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3"/>
      <c r="F6" s="4"/>
      <c r="G6" s="4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8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21.75" customHeight="1">
      <c r="A17" s="7">
        <f t="shared" si="1"/>
        <v>45915</v>
      </c>
      <c r="B17" s="2" t="str">
        <f t="shared" si="0"/>
        <v>Montag</v>
      </c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8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8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8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8"/>
      <c r="H21" s="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21.75" customHeight="1">
      <c r="A24" s="7">
        <f t="shared" si="1"/>
        <v>45922</v>
      </c>
      <c r="B24" s="2" t="str">
        <f t="shared" si="0"/>
        <v>Montag</v>
      </c>
      <c r="C24" s="8"/>
      <c r="D24" s="8"/>
      <c r="E24" s="8"/>
      <c r="F24" s="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21.75" customHeight="1">
      <c r="A25" s="7">
        <f t="shared" si="1"/>
        <v>45923</v>
      </c>
      <c r="B25" s="2" t="str">
        <f t="shared" si="0"/>
        <v>Dienstag</v>
      </c>
      <c r="C25" s="12" t="s">
        <v>81</v>
      </c>
      <c r="D25" s="12" t="s">
        <v>81</v>
      </c>
      <c r="E25" s="12" t="s">
        <v>81</v>
      </c>
      <c r="F25" s="12" t="s">
        <v>81</v>
      </c>
      <c r="G25" s="8" t="s">
        <v>9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21.75" customHeight="1">
      <c r="A26" s="7">
        <f t="shared" si="1"/>
        <v>45924</v>
      </c>
      <c r="B26" s="2" t="str">
        <f t="shared" si="0"/>
        <v>Mittwoch</v>
      </c>
      <c r="C26" s="12" t="s">
        <v>100</v>
      </c>
      <c r="D26" s="12" t="s">
        <v>100</v>
      </c>
      <c r="E26" s="12" t="s">
        <v>100</v>
      </c>
      <c r="F26" s="12" t="s">
        <v>100</v>
      </c>
      <c r="G26" s="8" t="s">
        <v>9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21.75" customHeight="1">
      <c r="A31" s="7">
        <f t="shared" si="1"/>
        <v>45929</v>
      </c>
      <c r="B31" s="2" t="str">
        <f t="shared" si="0"/>
        <v>Montag</v>
      </c>
      <c r="C31" s="35" t="s">
        <v>17</v>
      </c>
      <c r="D31" s="35" t="s">
        <v>17</v>
      </c>
      <c r="E31" s="35" t="s">
        <v>17</v>
      </c>
      <c r="F31" s="35" t="s">
        <v>17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21.75" customHeight="1">
      <c r="A32" s="7">
        <f t="shared" si="1"/>
        <v>45930</v>
      </c>
      <c r="B32" s="2" t="str">
        <f t="shared" si="0"/>
        <v>Dienstag</v>
      </c>
      <c r="C32" s="8"/>
      <c r="D32" s="8"/>
      <c r="E32" s="8"/>
      <c r="F32" s="8"/>
      <c r="G32" s="1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21.75" customHeight="1">
      <c r="A33" s="7">
        <f t="shared" si="1"/>
        <v>45931</v>
      </c>
      <c r="B33" s="2" t="str">
        <f t="shared" si="0"/>
        <v>Mittwoch</v>
      </c>
      <c r="C33" s="39" t="s">
        <v>65</v>
      </c>
      <c r="D33" s="18" t="s">
        <v>33</v>
      </c>
      <c r="E33" s="39" t="s">
        <v>65</v>
      </c>
      <c r="F33" s="40" t="s">
        <v>107</v>
      </c>
      <c r="G33" s="14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21.75" customHeight="1">
      <c r="A34" s="7">
        <f t="shared" si="1"/>
        <v>45932</v>
      </c>
      <c r="B34" s="2" t="str">
        <f t="shared" si="0"/>
        <v>Donnerstag</v>
      </c>
      <c r="C34" s="8"/>
      <c r="D34" s="8"/>
      <c r="E34" s="8"/>
      <c r="F34" s="8"/>
      <c r="G34" s="8" t="s">
        <v>10</v>
      </c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 t="s">
        <v>11</v>
      </c>
      <c r="F35" s="15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3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8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21.75" customHeight="1">
      <c r="A39" s="7">
        <f t="shared" si="1"/>
        <v>45937</v>
      </c>
      <c r="B39" s="2" t="str">
        <f t="shared" si="0"/>
        <v>Dienstag</v>
      </c>
      <c r="C39" s="12" t="s">
        <v>50</v>
      </c>
      <c r="D39" s="12" t="s">
        <v>50</v>
      </c>
      <c r="E39" s="12" t="s">
        <v>50</v>
      </c>
      <c r="F39" s="12" t="s">
        <v>50</v>
      </c>
      <c r="G39" s="14" t="s">
        <v>15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21.75" customHeight="1">
      <c r="A40" s="7">
        <f t="shared" si="1"/>
        <v>45938</v>
      </c>
      <c r="B40" s="2" t="str">
        <f t="shared" si="0"/>
        <v>Mittwoch</v>
      </c>
      <c r="C40" s="17" t="s">
        <v>53</v>
      </c>
      <c r="D40" s="17" t="s">
        <v>53</v>
      </c>
      <c r="E40" s="17" t="s">
        <v>53</v>
      </c>
      <c r="F40" s="17" t="s">
        <v>53</v>
      </c>
      <c r="G40" s="14" t="s">
        <v>15</v>
      </c>
      <c r="H40" s="18" t="s">
        <v>16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21.75" customHeight="1">
      <c r="A41" s="7">
        <f t="shared" si="1"/>
        <v>45939</v>
      </c>
      <c r="B41" s="2" t="str">
        <f t="shared" si="0"/>
        <v>Donnerstag</v>
      </c>
      <c r="C41" s="8"/>
      <c r="D41" s="8"/>
      <c r="E41" s="8"/>
      <c r="F41" s="8"/>
      <c r="G41" s="19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21.75" customHeight="1">
      <c r="A42" s="7">
        <f t="shared" si="1"/>
        <v>45940</v>
      </c>
      <c r="B42" s="2" t="str">
        <f t="shared" si="0"/>
        <v>Freitag</v>
      </c>
      <c r="C42" s="17" t="s">
        <v>14</v>
      </c>
      <c r="D42" s="17" t="s">
        <v>14</v>
      </c>
      <c r="E42" s="17" t="s">
        <v>14</v>
      </c>
      <c r="F42" s="17" t="s">
        <v>14</v>
      </c>
      <c r="G42" s="19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8" t="s">
        <v>20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8" t="s">
        <v>21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1"/>
      <c r="F54" s="22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8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8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8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8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8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8" t="s">
        <v>24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8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21.75" customHeight="1">
      <c r="A67" s="7">
        <f t="shared" si="1"/>
        <v>45965</v>
      </c>
      <c r="B67" s="2" t="str">
        <f t="shared" si="0"/>
        <v>Dienstag</v>
      </c>
      <c r="C67" s="3"/>
      <c r="D67" s="3"/>
      <c r="E67" s="3"/>
      <c r="F67" s="3"/>
      <c r="G67" s="1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21.75" customHeight="1">
      <c r="A68" s="7">
        <f t="shared" si="1"/>
        <v>45966</v>
      </c>
      <c r="B68" s="2" t="str">
        <f t="shared" si="0"/>
        <v>Mittwoch</v>
      </c>
      <c r="C68" s="3"/>
      <c r="D68" s="3"/>
      <c r="E68" s="3"/>
      <c r="F68" s="3"/>
      <c r="G68" s="8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21.75" customHeight="1">
      <c r="A69" s="7">
        <f t="shared" si="1"/>
        <v>45967</v>
      </c>
      <c r="B69" s="2" t="str">
        <f t="shared" si="0"/>
        <v>Donnerstag</v>
      </c>
      <c r="C69" s="31" t="s">
        <v>105</v>
      </c>
      <c r="D69" s="31" t="s">
        <v>105</v>
      </c>
      <c r="E69" s="31" t="s">
        <v>105</v>
      </c>
      <c r="F69" s="31" t="s">
        <v>105</v>
      </c>
      <c r="G69" s="18" t="s">
        <v>103</v>
      </c>
      <c r="H69" s="25"/>
      <c r="I69" s="25"/>
      <c r="J69" s="25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21.75" customHeight="1">
      <c r="A70" s="7">
        <f t="shared" si="1"/>
        <v>45968</v>
      </c>
      <c r="B70" s="2" t="str">
        <f t="shared" si="0"/>
        <v>Freitag</v>
      </c>
      <c r="C70" s="31" t="s">
        <v>76</v>
      </c>
      <c r="D70" s="31" t="s">
        <v>76</v>
      </c>
      <c r="E70" s="31" t="s">
        <v>76</v>
      </c>
      <c r="F70" s="31" t="s">
        <v>76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21.75" customHeight="1">
      <c r="A71" s="7">
        <f t="shared" si="1"/>
        <v>45969</v>
      </c>
      <c r="B71" s="2" t="str">
        <f t="shared" si="0"/>
        <v>Samstag</v>
      </c>
      <c r="C71" s="9"/>
      <c r="D71" s="9"/>
      <c r="E71" s="9"/>
      <c r="F71" s="9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21.75" customHeight="1">
      <c r="A72" s="7">
        <f t="shared" si="1"/>
        <v>45970</v>
      </c>
      <c r="B72" s="2" t="str">
        <f t="shared" si="0"/>
        <v>Sonntag</v>
      </c>
      <c r="C72" s="9"/>
      <c r="D72" s="9"/>
      <c r="E72" s="9"/>
      <c r="F72" s="9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21.75" customHeight="1">
      <c r="A73" s="7">
        <f t="shared" si="1"/>
        <v>45971</v>
      </c>
      <c r="B73" s="2" t="str">
        <f t="shared" si="0"/>
        <v>Montag</v>
      </c>
      <c r="C73" s="3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21.75" customHeight="1">
      <c r="A74" s="7">
        <f t="shared" si="1"/>
        <v>45972</v>
      </c>
      <c r="B74" s="2" t="str">
        <f t="shared" si="0"/>
        <v>Dienstag</v>
      </c>
      <c r="C74" s="3"/>
      <c r="D74" s="3"/>
      <c r="E74" s="3"/>
      <c r="F74" s="1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21.75" customHeight="1">
      <c r="A75" s="7">
        <f t="shared" si="1"/>
        <v>45973</v>
      </c>
      <c r="B75" s="2" t="str">
        <f t="shared" si="0"/>
        <v>Mittwoch</v>
      </c>
      <c r="C75" s="3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21.75" customHeight="1">
      <c r="A76" s="7">
        <f t="shared" si="1"/>
        <v>45974</v>
      </c>
      <c r="B76" s="2" t="str">
        <f t="shared" si="0"/>
        <v>Donnerstag</v>
      </c>
      <c r="C76" s="17" t="s">
        <v>25</v>
      </c>
      <c r="D76" s="17" t="s">
        <v>25</v>
      </c>
      <c r="E76" s="17" t="s">
        <v>25</v>
      </c>
      <c r="F76" s="17" t="s">
        <v>25</v>
      </c>
      <c r="G76" s="17" t="s">
        <v>94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21.75" customHeight="1">
      <c r="A77" s="7">
        <f t="shared" si="1"/>
        <v>45975</v>
      </c>
      <c r="B77" s="2" t="str">
        <f t="shared" si="0"/>
        <v>Freitag</v>
      </c>
      <c r="C77" s="35" t="s">
        <v>68</v>
      </c>
      <c r="D77" s="35" t="s">
        <v>68</v>
      </c>
      <c r="E77" s="35" t="s">
        <v>68</v>
      </c>
      <c r="F77" s="35" t="s">
        <v>68</v>
      </c>
      <c r="G77" s="10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21.75" customHeight="1">
      <c r="A78" s="7">
        <f t="shared" si="1"/>
        <v>45976</v>
      </c>
      <c r="B78" s="2" t="str">
        <f t="shared" si="0"/>
        <v>Samstag</v>
      </c>
      <c r="C78" s="9"/>
      <c r="D78" s="9"/>
      <c r="E78" s="9"/>
      <c r="F78" s="9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21.75" customHeight="1">
      <c r="A79" s="7">
        <f t="shared" si="1"/>
        <v>45977</v>
      </c>
      <c r="B79" s="2" t="str">
        <f t="shared" si="0"/>
        <v>Sonntag</v>
      </c>
      <c r="C79" s="9"/>
      <c r="D79" s="9"/>
      <c r="E79" s="9"/>
      <c r="F79" s="9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21.75" customHeight="1">
      <c r="A80" s="7">
        <f t="shared" si="1"/>
        <v>45978</v>
      </c>
      <c r="B80" s="2" t="str">
        <f t="shared" si="0"/>
        <v>Montag</v>
      </c>
      <c r="C80" s="3"/>
      <c r="D80" s="35" t="s">
        <v>69</v>
      </c>
      <c r="E80" s="35" t="s">
        <v>69</v>
      </c>
      <c r="F80" s="3"/>
      <c r="G80" s="25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21.75" customHeight="1">
      <c r="A81" s="7">
        <f t="shared" si="1"/>
        <v>45979</v>
      </c>
      <c r="B81" s="2" t="str">
        <f t="shared" si="0"/>
        <v>Dienstag</v>
      </c>
      <c r="C81" s="12" t="s">
        <v>81</v>
      </c>
      <c r="D81" s="12" t="s">
        <v>81</v>
      </c>
      <c r="E81" s="12" t="s">
        <v>81</v>
      </c>
      <c r="F81" s="12" t="s">
        <v>81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21.75" customHeight="1">
      <c r="A82" s="7">
        <f t="shared" si="1"/>
        <v>45980</v>
      </c>
      <c r="B82" s="2" t="str">
        <f t="shared" si="0"/>
        <v>Mittwoch</v>
      </c>
      <c r="C82" s="35" t="s">
        <v>69</v>
      </c>
      <c r="D82" s="3"/>
      <c r="E82" s="3"/>
      <c r="F82" s="35" t="s">
        <v>69</v>
      </c>
      <c r="G82" s="8" t="s">
        <v>29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21.75" customHeight="1">
      <c r="A83" s="7">
        <f t="shared" si="1"/>
        <v>45981</v>
      </c>
      <c r="B83" s="2" t="str">
        <f t="shared" si="0"/>
        <v>Donnerstag</v>
      </c>
      <c r="C83" s="13"/>
      <c r="D83" s="35" t="s">
        <v>85</v>
      </c>
      <c r="E83" s="13"/>
      <c r="F83" s="13"/>
      <c r="G83" s="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21.75" customHeight="1">
      <c r="A84" s="7">
        <f t="shared" si="1"/>
        <v>45982</v>
      </c>
      <c r="B84" s="2" t="str">
        <f t="shared" si="0"/>
        <v>Freitag</v>
      </c>
      <c r="C84" s="3"/>
      <c r="D84" s="3"/>
      <c r="E84" s="35" t="s">
        <v>85</v>
      </c>
      <c r="F84" s="35" t="s">
        <v>85</v>
      </c>
      <c r="G84" s="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21.75" customHeight="1">
      <c r="A85" s="7">
        <f t="shared" si="1"/>
        <v>45983</v>
      </c>
      <c r="B85" s="2" t="str">
        <f t="shared" si="0"/>
        <v>Samstag</v>
      </c>
      <c r="C85" s="9"/>
      <c r="D85" s="9"/>
      <c r="E85" s="9"/>
      <c r="F85" s="9"/>
      <c r="G85" s="8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21.75" customHeight="1">
      <c r="A86" s="7">
        <f t="shared" si="1"/>
        <v>45984</v>
      </c>
      <c r="B86" s="2" t="str">
        <f t="shared" si="0"/>
        <v>Sonntag</v>
      </c>
      <c r="C86" s="9"/>
      <c r="D86" s="9"/>
      <c r="E86" s="9"/>
      <c r="F86" s="9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21.75" customHeight="1">
      <c r="A87" s="7">
        <f t="shared" si="1"/>
        <v>45985</v>
      </c>
      <c r="B87" s="2" t="str">
        <f t="shared" si="0"/>
        <v>Montag</v>
      </c>
      <c r="C87" s="3"/>
      <c r="D87" s="3"/>
      <c r="E87" s="31" t="s">
        <v>52</v>
      </c>
      <c r="F87" s="3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21.75" customHeight="1">
      <c r="A88" s="7">
        <f t="shared" si="1"/>
        <v>45986</v>
      </c>
      <c r="B88" s="2" t="str">
        <f t="shared" si="0"/>
        <v>Dienstag</v>
      </c>
      <c r="C88" s="17" t="s">
        <v>31</v>
      </c>
      <c r="D88" s="17" t="s">
        <v>31</v>
      </c>
      <c r="E88" s="3"/>
      <c r="F88" s="3"/>
      <c r="G88" s="12" t="s">
        <v>16</v>
      </c>
      <c r="H88" s="17" t="s">
        <v>51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21.75" customHeight="1">
      <c r="A89" s="7">
        <f t="shared" si="1"/>
        <v>45987</v>
      </c>
      <c r="B89" s="2" t="str">
        <f t="shared" si="0"/>
        <v>Mittwoch</v>
      </c>
      <c r="C89" s="3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21.75" customHeight="1">
      <c r="A90" s="7">
        <f t="shared" si="1"/>
        <v>45988</v>
      </c>
      <c r="B90" s="2" t="str">
        <f t="shared" si="0"/>
        <v>Donnerstag</v>
      </c>
      <c r="C90" s="3"/>
      <c r="D90" s="3"/>
      <c r="E90" s="3"/>
      <c r="F90" s="31" t="s">
        <v>52</v>
      </c>
      <c r="G90" s="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21.75" customHeight="1">
      <c r="A91" s="7">
        <f t="shared" si="1"/>
        <v>45989</v>
      </c>
      <c r="B91" s="2" t="str">
        <f t="shared" si="0"/>
        <v>Freitag</v>
      </c>
      <c r="C91" s="13"/>
      <c r="D91" s="13"/>
      <c r="E91" s="13"/>
      <c r="F91" s="13"/>
      <c r="G91" s="18" t="s">
        <v>70</v>
      </c>
      <c r="H91" s="18" t="s">
        <v>71</v>
      </c>
      <c r="I91" s="2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21.75" customHeight="1">
      <c r="A92" s="7">
        <f t="shared" si="1"/>
        <v>45990</v>
      </c>
      <c r="B92" s="2" t="str">
        <f t="shared" si="0"/>
        <v>Samstag</v>
      </c>
      <c r="C92" s="9"/>
      <c r="D92" s="9"/>
      <c r="E92" s="9"/>
      <c r="F92" s="9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21.75" customHeight="1">
      <c r="A93" s="7">
        <f t="shared" si="1"/>
        <v>45991</v>
      </c>
      <c r="B93" s="2" t="str">
        <f t="shared" si="0"/>
        <v>Sonntag</v>
      </c>
      <c r="C93" s="9"/>
      <c r="D93" s="9"/>
      <c r="E93" s="9"/>
      <c r="F93" s="9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21.75" customHeight="1">
      <c r="A94" s="7">
        <f t="shared" si="1"/>
        <v>45992</v>
      </c>
      <c r="B94" s="2" t="str">
        <f t="shared" si="0"/>
        <v>Montag</v>
      </c>
      <c r="C94" s="17" t="s">
        <v>53</v>
      </c>
      <c r="D94" s="17" t="s">
        <v>53</v>
      </c>
      <c r="E94" s="17" t="s">
        <v>53</v>
      </c>
      <c r="F94" s="17" t="s">
        <v>53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21.75" customHeight="1">
      <c r="A95" s="7">
        <f t="shared" si="1"/>
        <v>45993</v>
      </c>
      <c r="B95" s="2" t="str">
        <f t="shared" si="0"/>
        <v>Dienstag</v>
      </c>
      <c r="C95" s="3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21.75" customHeight="1">
      <c r="A96" s="7">
        <f t="shared" si="1"/>
        <v>45994</v>
      </c>
      <c r="B96" s="2" t="str">
        <f t="shared" si="0"/>
        <v>Mittwoch</v>
      </c>
      <c r="C96" s="3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21.75" customHeight="1">
      <c r="A97" s="7">
        <f t="shared" si="1"/>
        <v>45995</v>
      </c>
      <c r="B97" s="2" t="str">
        <f t="shared" si="0"/>
        <v>Donnerstag</v>
      </c>
      <c r="C97" s="3"/>
      <c r="D97" s="3"/>
      <c r="E97" s="3"/>
      <c r="F97" s="3"/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21.75" customHeight="1">
      <c r="A98" s="7">
        <f t="shared" si="1"/>
        <v>45996</v>
      </c>
      <c r="B98" s="2" t="str">
        <f t="shared" si="0"/>
        <v>Freitag</v>
      </c>
      <c r="C98" s="17" t="s">
        <v>14</v>
      </c>
      <c r="D98" s="17" t="s">
        <v>14</v>
      </c>
      <c r="E98" s="17" t="s">
        <v>14</v>
      </c>
      <c r="F98" s="17" t="s">
        <v>14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21.75" customHeight="1">
      <c r="A99" s="7">
        <f t="shared" si="1"/>
        <v>45997</v>
      </c>
      <c r="B99" s="2" t="str">
        <f t="shared" si="0"/>
        <v>Samstag</v>
      </c>
      <c r="C99" s="9"/>
      <c r="D99" s="9"/>
      <c r="E99" s="9"/>
      <c r="F99" s="9"/>
      <c r="G99" s="8" t="s">
        <v>32</v>
      </c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21.75" customHeight="1">
      <c r="A100" s="7">
        <f t="shared" si="1"/>
        <v>45998</v>
      </c>
      <c r="B100" s="2" t="str">
        <f t="shared" si="0"/>
        <v>Sonntag</v>
      </c>
      <c r="C100" s="9"/>
      <c r="D100" s="9"/>
      <c r="E100" s="9"/>
      <c r="F100" s="9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21.75" customHeight="1">
      <c r="A101" s="7">
        <f t="shared" si="1"/>
        <v>45999</v>
      </c>
      <c r="B101" s="2" t="str">
        <f t="shared" si="0"/>
        <v>Montag</v>
      </c>
      <c r="C101" s="35" t="s">
        <v>17</v>
      </c>
      <c r="D101" s="35" t="s">
        <v>17</v>
      </c>
      <c r="E101" s="35" t="s">
        <v>17</v>
      </c>
      <c r="F101" s="35" t="s">
        <v>17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21.75" customHeight="1">
      <c r="A102" s="7">
        <f t="shared" si="1"/>
        <v>46000</v>
      </c>
      <c r="B102" s="2" t="str">
        <f t="shared" si="0"/>
        <v>Dienstag</v>
      </c>
      <c r="C102" s="3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21.75" customHeight="1">
      <c r="A103" s="7">
        <f t="shared" si="1"/>
        <v>46001</v>
      </c>
      <c r="B103" s="2" t="str">
        <f t="shared" si="0"/>
        <v>Mittwoch</v>
      </c>
      <c r="C103" s="3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21.75" customHeight="1">
      <c r="A104" s="7">
        <f t="shared" si="1"/>
        <v>46002</v>
      </c>
      <c r="B104" s="2" t="str">
        <f t="shared" si="0"/>
        <v>Donnerstag</v>
      </c>
      <c r="C104" s="17" t="s">
        <v>25</v>
      </c>
      <c r="D104" s="17" t="s">
        <v>25</v>
      </c>
      <c r="E104" s="17" t="s">
        <v>25</v>
      </c>
      <c r="F104" s="17" t="s">
        <v>25</v>
      </c>
      <c r="G104" s="17" t="s">
        <v>101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21.75" customHeight="1">
      <c r="A105" s="7">
        <f t="shared" si="1"/>
        <v>46003</v>
      </c>
      <c r="B105" s="2" t="str">
        <f t="shared" si="0"/>
        <v>Freitag</v>
      </c>
      <c r="C105" s="3"/>
      <c r="D105" s="3"/>
      <c r="E105" s="13"/>
      <c r="F105" s="13"/>
      <c r="G105" s="1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21.75" customHeight="1">
      <c r="A106" s="7">
        <f t="shared" si="1"/>
        <v>46004</v>
      </c>
      <c r="B106" s="2" t="str">
        <f t="shared" si="0"/>
        <v>Samstag</v>
      </c>
      <c r="C106" s="9"/>
      <c r="D106" s="9"/>
      <c r="E106" s="9"/>
      <c r="F106" s="9"/>
      <c r="G106" s="8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21.75" customHeight="1">
      <c r="A107" s="7">
        <f t="shared" si="1"/>
        <v>46005</v>
      </c>
      <c r="B107" s="2" t="str">
        <f t="shared" si="0"/>
        <v>Sonntag</v>
      </c>
      <c r="C107" s="9"/>
      <c r="D107" s="9"/>
      <c r="E107" s="9"/>
      <c r="F107" s="9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21.75" customHeight="1">
      <c r="A108" s="7">
        <f t="shared" si="1"/>
        <v>46006</v>
      </c>
      <c r="B108" s="2" t="str">
        <f t="shared" si="0"/>
        <v>Montag</v>
      </c>
      <c r="C108" s="3"/>
      <c r="D108" s="3"/>
      <c r="E108" s="35" t="s">
        <v>84</v>
      </c>
      <c r="F108" s="35" t="s">
        <v>84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21.75" customHeight="1">
      <c r="A109" s="7">
        <f t="shared" si="1"/>
        <v>46007</v>
      </c>
      <c r="B109" s="2" t="str">
        <f t="shared" si="0"/>
        <v>Dienstag</v>
      </c>
      <c r="C109" s="3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21.75" customHeight="1">
      <c r="A110" s="7">
        <f t="shared" si="1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21.75" customHeight="1">
      <c r="A111" s="7">
        <f t="shared" si="1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21.75" customHeight="1">
      <c r="A112" s="7">
        <f t="shared" si="1"/>
        <v>46010</v>
      </c>
      <c r="B112" s="2" t="str">
        <f t="shared" si="0"/>
        <v>Freitag</v>
      </c>
      <c r="C112" s="21"/>
      <c r="D112" s="21"/>
      <c r="E112" s="21"/>
      <c r="F112" s="21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21.75" customHeight="1">
      <c r="A113" s="7">
        <f t="shared" si="1"/>
        <v>46011</v>
      </c>
      <c r="B113" s="2" t="str">
        <f t="shared" si="0"/>
        <v>Samstag</v>
      </c>
      <c r="C113" s="9"/>
      <c r="D113" s="9"/>
      <c r="E113" s="9"/>
      <c r="F113" s="9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21.75" customHeight="1">
      <c r="A114" s="7">
        <f t="shared" si="1"/>
        <v>46012</v>
      </c>
      <c r="B114" s="2" t="str">
        <f t="shared" si="0"/>
        <v>Sonntag</v>
      </c>
      <c r="C114" s="9"/>
      <c r="D114" s="9"/>
      <c r="E114" s="9"/>
      <c r="F114" s="9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21.75" customHeight="1">
      <c r="A115" s="7">
        <f t="shared" si="1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21.75" customHeight="1">
      <c r="A116" s="7">
        <f t="shared" si="1"/>
        <v>46014</v>
      </c>
      <c r="B116" s="2" t="str">
        <f t="shared" si="0"/>
        <v>Dienstag</v>
      </c>
      <c r="C116" s="21"/>
      <c r="D116" s="21"/>
      <c r="E116" s="21"/>
      <c r="F116" s="21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21.75" customHeight="1">
      <c r="A117" s="7">
        <f t="shared" si="1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21.75" customHeight="1">
      <c r="A118" s="7">
        <f t="shared" si="1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21.75" customHeight="1">
      <c r="A119" s="7">
        <f t="shared" si="1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21.75" customHeight="1">
      <c r="A120" s="7">
        <f t="shared" si="1"/>
        <v>46018</v>
      </c>
      <c r="B120" s="2" t="str">
        <f t="shared" si="0"/>
        <v>Samstag</v>
      </c>
      <c r="C120" s="9"/>
      <c r="D120" s="9"/>
      <c r="E120" s="9"/>
      <c r="F120" s="9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21.75" customHeight="1">
      <c r="A121" s="7">
        <f t="shared" si="1"/>
        <v>46019</v>
      </c>
      <c r="B121" s="2" t="str">
        <f t="shared" si="0"/>
        <v>Sonntag</v>
      </c>
      <c r="C121" s="9"/>
      <c r="D121" s="9"/>
      <c r="E121" s="9"/>
      <c r="F121" s="9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21.75" customHeight="1">
      <c r="A122" s="7">
        <f t="shared" si="1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21.75" customHeight="1">
      <c r="A123" s="7">
        <f t="shared" si="1"/>
        <v>46021</v>
      </c>
      <c r="B123" s="2" t="str">
        <f t="shared" si="0"/>
        <v>Dienstag</v>
      </c>
      <c r="C123" s="21"/>
      <c r="D123" s="21"/>
      <c r="E123" s="21"/>
      <c r="F123" s="21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21.75" customHeight="1">
      <c r="A124" s="7">
        <f t="shared" si="1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21.75" customHeight="1">
      <c r="A125" s="7">
        <f t="shared" si="1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21.75" customHeight="1">
      <c r="A126" s="7">
        <f t="shared" si="1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21.75" customHeight="1">
      <c r="A127" s="7">
        <f t="shared" si="1"/>
        <v>46025</v>
      </c>
      <c r="B127" s="2" t="str">
        <f t="shared" si="0"/>
        <v>Samstag</v>
      </c>
      <c r="C127" s="9"/>
      <c r="D127" s="9"/>
      <c r="E127" s="9"/>
      <c r="F127" s="9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21.75" customHeight="1">
      <c r="A128" s="7">
        <f t="shared" si="1"/>
        <v>46026</v>
      </c>
      <c r="B128" s="2" t="str">
        <f t="shared" si="0"/>
        <v>Sonntag</v>
      </c>
      <c r="C128" s="9"/>
      <c r="D128" s="9"/>
      <c r="E128" s="9"/>
      <c r="F128" s="9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21.75" customHeight="1">
      <c r="A129" s="7">
        <f t="shared" si="1"/>
        <v>46027</v>
      </c>
      <c r="B129" s="2" t="str">
        <f t="shared" si="0"/>
        <v>Montag</v>
      </c>
      <c r="C129" s="3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21.75" customHeight="1">
      <c r="A130" s="7">
        <f t="shared" si="1"/>
        <v>46028</v>
      </c>
      <c r="B130" s="2" t="str">
        <f t="shared" si="0"/>
        <v>Dienstag</v>
      </c>
      <c r="C130" s="12" t="s">
        <v>102</v>
      </c>
      <c r="D130" s="12" t="s">
        <v>102</v>
      </c>
      <c r="E130" s="12" t="s">
        <v>102</v>
      </c>
      <c r="F130" s="12" t="s">
        <v>102</v>
      </c>
      <c r="G130" s="8" t="s">
        <v>39</v>
      </c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21.75" customHeight="1">
      <c r="A131" s="7">
        <f t="shared" si="1"/>
        <v>46029</v>
      </c>
      <c r="B131" s="2" t="str">
        <f t="shared" ref="B131:B158" si="2">TEXT(A131,"TTTT")</f>
        <v>Mittwoch</v>
      </c>
      <c r="C131" s="3"/>
      <c r="D131" s="8"/>
      <c r="E131" s="3"/>
      <c r="F131" s="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21.75" customHeight="1">
      <c r="A132" s="7">
        <f t="shared" si="1"/>
        <v>46030</v>
      </c>
      <c r="B132" s="2" t="str">
        <f t="shared" si="2"/>
        <v>Donnerstag</v>
      </c>
      <c r="C132" s="35" t="s">
        <v>84</v>
      </c>
      <c r="D132" s="35" t="s">
        <v>84</v>
      </c>
      <c r="E132" s="13"/>
      <c r="F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21.75" customHeight="1">
      <c r="A133" s="7">
        <f t="shared" si="1"/>
        <v>46031</v>
      </c>
      <c r="B133" s="2" t="str">
        <f t="shared" si="2"/>
        <v>Freitag</v>
      </c>
      <c r="C133" s="3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21.75" customHeight="1">
      <c r="A134" s="7">
        <f t="shared" si="1"/>
        <v>46032</v>
      </c>
      <c r="B134" s="2" t="str">
        <f t="shared" si="2"/>
        <v>Samstag</v>
      </c>
      <c r="C134" s="9"/>
      <c r="D134" s="9"/>
      <c r="E134" s="9"/>
      <c r="F134" s="9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21.75" customHeight="1">
      <c r="A135" s="7">
        <f t="shared" si="1"/>
        <v>46033</v>
      </c>
      <c r="B135" s="2" t="str">
        <f t="shared" si="2"/>
        <v>Sonntag</v>
      </c>
      <c r="C135" s="9"/>
      <c r="D135" s="9"/>
      <c r="E135" s="9"/>
      <c r="F135" s="9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21.75" customHeight="1">
      <c r="A136" s="7">
        <f t="shared" si="1"/>
        <v>46034</v>
      </c>
      <c r="B136" s="2" t="str">
        <f t="shared" si="2"/>
        <v>Montag</v>
      </c>
      <c r="C136" s="18" t="s">
        <v>73</v>
      </c>
      <c r="D136" s="18" t="s">
        <v>74</v>
      </c>
      <c r="E136" s="18" t="s">
        <v>73</v>
      </c>
      <c r="F136" s="18" t="s">
        <v>74</v>
      </c>
      <c r="G136" s="25"/>
      <c r="H136" s="2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21.75" customHeight="1">
      <c r="A137" s="7">
        <f t="shared" si="1"/>
        <v>46035</v>
      </c>
      <c r="B137" s="2" t="str">
        <f t="shared" si="2"/>
        <v>Dienstag</v>
      </c>
      <c r="C137" s="17" t="s">
        <v>85</v>
      </c>
      <c r="D137" s="26" t="s">
        <v>40</v>
      </c>
      <c r="E137" s="26" t="s">
        <v>40</v>
      </c>
      <c r="F137" s="26" t="s">
        <v>40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21.75" customHeight="1">
      <c r="A138" s="7">
        <f t="shared" si="1"/>
        <v>46036</v>
      </c>
      <c r="B138" s="2" t="str">
        <f t="shared" si="2"/>
        <v>Mittwoch</v>
      </c>
      <c r="C138" s="3"/>
      <c r="D138" s="4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21.75" customHeight="1">
      <c r="A139" s="7">
        <f t="shared" si="1"/>
        <v>46037</v>
      </c>
      <c r="B139" s="2" t="str">
        <f t="shared" si="2"/>
        <v>Donnerstag</v>
      </c>
      <c r="C139" s="3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21.75" customHeight="1">
      <c r="A140" s="7">
        <f t="shared" si="1"/>
        <v>46038</v>
      </c>
      <c r="B140" s="2" t="str">
        <f t="shared" si="2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21.75" customHeight="1">
      <c r="A141" s="7">
        <f t="shared" si="1"/>
        <v>46039</v>
      </c>
      <c r="B141" s="2" t="str">
        <f t="shared" si="2"/>
        <v>Samstag</v>
      </c>
      <c r="C141" s="9"/>
      <c r="D141" s="9"/>
      <c r="E141" s="9"/>
      <c r="F141" s="9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21.75" customHeight="1">
      <c r="A142" s="7">
        <f t="shared" si="1"/>
        <v>46040</v>
      </c>
      <c r="B142" s="2" t="str">
        <f t="shared" si="2"/>
        <v>Sonntag</v>
      </c>
      <c r="C142" s="9"/>
      <c r="D142" s="9"/>
      <c r="E142" s="9"/>
      <c r="F142" s="9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21.75" customHeight="1">
      <c r="A143" s="7">
        <f t="shared" si="1"/>
        <v>46041</v>
      </c>
      <c r="B143" s="2" t="str">
        <f t="shared" si="2"/>
        <v>Montag</v>
      </c>
      <c r="C143" s="3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21.75" customHeight="1">
      <c r="A144" s="7">
        <f t="shared" si="1"/>
        <v>46042</v>
      </c>
      <c r="B144" s="2" t="str">
        <f t="shared" si="2"/>
        <v>Dienstag</v>
      </c>
      <c r="C144" s="3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21.75" customHeight="1">
      <c r="A145" s="7">
        <f t="shared" si="1"/>
        <v>46043</v>
      </c>
      <c r="B145" s="2" t="str">
        <f t="shared" si="2"/>
        <v>Mittwoch</v>
      </c>
      <c r="C145" s="3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21.75" customHeight="1">
      <c r="A146" s="7">
        <f t="shared" si="1"/>
        <v>46044</v>
      </c>
      <c r="B146" s="2" t="str">
        <f t="shared" si="2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21.75" customHeight="1">
      <c r="A147" s="7">
        <f t="shared" si="1"/>
        <v>46045</v>
      </c>
      <c r="B147" s="2" t="str">
        <f t="shared" si="2"/>
        <v>Freitag</v>
      </c>
      <c r="C147" s="3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21.75" customHeight="1">
      <c r="A148" s="7">
        <f t="shared" si="1"/>
        <v>46046</v>
      </c>
      <c r="B148" s="2" t="str">
        <f t="shared" si="2"/>
        <v>Samstag</v>
      </c>
      <c r="C148" s="9"/>
      <c r="D148" s="9"/>
      <c r="E148" s="9"/>
      <c r="F148" s="9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21.75" customHeight="1">
      <c r="A149" s="7">
        <f t="shared" si="1"/>
        <v>46047</v>
      </c>
      <c r="B149" s="2" t="str">
        <f t="shared" si="2"/>
        <v>Sonntag</v>
      </c>
      <c r="C149" s="9"/>
      <c r="D149" s="9"/>
      <c r="E149" s="9"/>
      <c r="F149" s="9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21.75" customHeight="1">
      <c r="A150" s="7">
        <f t="shared" si="1"/>
        <v>46048</v>
      </c>
      <c r="B150" s="2" t="str">
        <f t="shared" si="2"/>
        <v>Montag</v>
      </c>
      <c r="C150" s="3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21.75" customHeight="1">
      <c r="A151" s="7">
        <f t="shared" si="1"/>
        <v>46049</v>
      </c>
      <c r="B151" s="2" t="str">
        <f t="shared" si="2"/>
        <v>Dienstag</v>
      </c>
      <c r="C151" s="3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21.75" customHeight="1">
      <c r="A152" s="7">
        <f t="shared" si="1"/>
        <v>46050</v>
      </c>
      <c r="B152" s="2" t="str">
        <f t="shared" si="2"/>
        <v>Mittwoch</v>
      </c>
      <c r="C152" s="3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21.75" customHeight="1">
      <c r="A153" s="7">
        <f t="shared" si="1"/>
        <v>46051</v>
      </c>
      <c r="B153" s="2" t="str">
        <f t="shared" si="2"/>
        <v>Donnerstag</v>
      </c>
      <c r="C153" s="12" t="s">
        <v>42</v>
      </c>
      <c r="D153" s="12" t="s">
        <v>42</v>
      </c>
      <c r="E153" s="12" t="s">
        <v>42</v>
      </c>
      <c r="F153" s="12" t="s">
        <v>42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21.75" customHeight="1">
      <c r="A154" s="7">
        <f t="shared" si="1"/>
        <v>46052</v>
      </c>
      <c r="B154" s="2" t="str">
        <f t="shared" si="2"/>
        <v>Freitag</v>
      </c>
      <c r="C154" s="21" t="s">
        <v>43</v>
      </c>
      <c r="D154" s="21" t="s">
        <v>43</v>
      </c>
      <c r="E154" s="21" t="s">
        <v>43</v>
      </c>
      <c r="F154" s="21" t="s">
        <v>43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21.75" customHeight="1">
      <c r="A155" s="7">
        <f t="shared" si="1"/>
        <v>46053</v>
      </c>
      <c r="B155" s="2" t="str">
        <f t="shared" si="2"/>
        <v>Samstag</v>
      </c>
      <c r="C155" s="9"/>
      <c r="D155" s="9"/>
      <c r="E155" s="9"/>
      <c r="F155" s="9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21.75" customHeight="1">
      <c r="A156" s="7">
        <f t="shared" si="1"/>
        <v>46054</v>
      </c>
      <c r="B156" s="2" t="str">
        <f t="shared" si="2"/>
        <v>Sonntag</v>
      </c>
      <c r="C156" s="9"/>
      <c r="D156" s="9"/>
      <c r="E156" s="9"/>
      <c r="F156" s="9"/>
      <c r="G156" s="8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21.75" customHeight="1">
      <c r="A157" s="7">
        <f t="shared" si="1"/>
        <v>46055</v>
      </c>
      <c r="B157" s="2" t="str">
        <f t="shared" si="2"/>
        <v>Montag</v>
      </c>
      <c r="C157" s="3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21.75" customHeight="1">
      <c r="A158" s="7">
        <f t="shared" si="1"/>
        <v>46056</v>
      </c>
      <c r="B158" s="2" t="str">
        <f t="shared" si="2"/>
        <v>Dienstag</v>
      </c>
      <c r="C158" s="3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21.75" customHeight="1">
      <c r="A159" s="27"/>
      <c r="B159" s="2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9.5" customHeight="1">
      <c r="A160" s="27"/>
      <c r="B160" s="2"/>
      <c r="C160" s="12" t="s">
        <v>44</v>
      </c>
      <c r="D160" s="12" t="s">
        <v>44</v>
      </c>
      <c r="E160" s="12" t="s">
        <v>44</v>
      </c>
      <c r="F160" s="12" t="s">
        <v>44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9.5" customHeight="1">
      <c r="A161" s="28"/>
      <c r="B161" s="2"/>
      <c r="C161" s="29" t="s">
        <v>14</v>
      </c>
      <c r="D161" s="29" t="s">
        <v>14</v>
      </c>
      <c r="E161" s="29" t="s">
        <v>14</v>
      </c>
      <c r="F161" s="29" t="s">
        <v>14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9.5" customHeight="1">
      <c r="A162" s="28"/>
      <c r="B162" s="2"/>
      <c r="C162" s="29">
        <f t="shared" ref="C162:F162" si="3">COUNTIF(C$3:C$159,"Deutsch")</f>
        <v>2</v>
      </c>
      <c r="D162" s="29">
        <f t="shared" si="3"/>
        <v>2</v>
      </c>
      <c r="E162" s="29">
        <f t="shared" si="3"/>
        <v>2</v>
      </c>
      <c r="F162" s="29">
        <f t="shared" si="3"/>
        <v>2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9.5" customHeight="1">
      <c r="A163" s="28"/>
      <c r="B163" s="2"/>
      <c r="C163" s="29" t="s">
        <v>17</v>
      </c>
      <c r="D163" s="29" t="s">
        <v>17</v>
      </c>
      <c r="E163" s="29" t="s">
        <v>17</v>
      </c>
      <c r="F163" s="29" t="s">
        <v>17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9.5" customHeight="1">
      <c r="A164" s="28"/>
      <c r="B164" s="2"/>
      <c r="C164" s="29">
        <f t="shared" ref="C164:F164" si="4">COUNTIF(C$3:C$159,"Mathe")</f>
        <v>2</v>
      </c>
      <c r="D164" s="29">
        <f t="shared" si="4"/>
        <v>2</v>
      </c>
      <c r="E164" s="29">
        <f t="shared" si="4"/>
        <v>2</v>
      </c>
      <c r="F164" s="29">
        <f t="shared" si="4"/>
        <v>2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9.5" customHeight="1">
      <c r="A165" s="28"/>
      <c r="B165" s="2"/>
      <c r="C165" s="29" t="s">
        <v>25</v>
      </c>
      <c r="D165" s="29" t="s">
        <v>25</v>
      </c>
      <c r="E165" s="29" t="s">
        <v>25</v>
      </c>
      <c r="F165" s="29" t="s">
        <v>25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9.5" customHeight="1">
      <c r="A166" s="28"/>
      <c r="B166" s="2"/>
      <c r="C166" s="29">
        <f t="shared" ref="C166:F166" si="5">COUNTIF(C$3:C$153,"Englisch")</f>
        <v>2</v>
      </c>
      <c r="D166" s="29">
        <f t="shared" si="5"/>
        <v>2</v>
      </c>
      <c r="E166" s="29">
        <f t="shared" si="5"/>
        <v>2</v>
      </c>
      <c r="F166" s="29">
        <f t="shared" si="5"/>
        <v>2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9.5" customHeight="1">
      <c r="A167" s="28"/>
      <c r="B167" s="2"/>
      <c r="C167" s="29" t="s">
        <v>53</v>
      </c>
      <c r="D167" s="29" t="s">
        <v>53</v>
      </c>
      <c r="E167" s="29" t="s">
        <v>53</v>
      </c>
      <c r="F167" s="29" t="s">
        <v>53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9.5" customHeight="1">
      <c r="A168" s="28"/>
      <c r="B168" s="2"/>
      <c r="C168" s="29">
        <f t="shared" ref="C168:F168" si="6">COUNTIF(C$3:C$153,"2. FS")</f>
        <v>2</v>
      </c>
      <c r="D168" s="29">
        <f t="shared" si="6"/>
        <v>2</v>
      </c>
      <c r="E168" s="29">
        <f t="shared" si="6"/>
        <v>2</v>
      </c>
      <c r="F168" s="29">
        <f t="shared" si="6"/>
        <v>2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9.5" customHeight="1">
      <c r="A169" s="28"/>
      <c r="B169" s="2"/>
      <c r="C169" s="30" t="s">
        <v>68</v>
      </c>
      <c r="D169" s="30" t="s">
        <v>68</v>
      </c>
      <c r="E169" s="30" t="s">
        <v>68</v>
      </c>
      <c r="F169" s="30" t="s">
        <v>68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9.5" customHeight="1">
      <c r="A170" s="28"/>
      <c r="B170" s="2"/>
      <c r="C170" s="29">
        <f t="shared" ref="C170:F170" si="7">COUNTIF(C$3:C$153,"Biologie")</f>
        <v>1</v>
      </c>
      <c r="D170" s="29">
        <f t="shared" si="7"/>
        <v>1</v>
      </c>
      <c r="E170" s="29">
        <f t="shared" si="7"/>
        <v>1</v>
      </c>
      <c r="F170" s="29">
        <f t="shared" si="7"/>
        <v>1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9.5" customHeight="1">
      <c r="A171" s="28"/>
      <c r="B171" s="2"/>
      <c r="C171" s="30" t="s">
        <v>69</v>
      </c>
      <c r="D171" s="30" t="s">
        <v>69</v>
      </c>
      <c r="E171" s="30" t="s">
        <v>69</v>
      </c>
      <c r="F171" s="30" t="s">
        <v>69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9.5" customHeight="1">
      <c r="A172" s="28"/>
      <c r="B172" s="2"/>
      <c r="C172" s="29">
        <f t="shared" ref="C172:F172" si="8">COUNTIF(C$3:C$153,"Physik")</f>
        <v>1</v>
      </c>
      <c r="D172" s="29">
        <f t="shared" si="8"/>
        <v>1</v>
      </c>
      <c r="E172" s="29">
        <f t="shared" si="8"/>
        <v>1</v>
      </c>
      <c r="F172" s="29">
        <f t="shared" si="8"/>
        <v>1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9.5" customHeight="1">
      <c r="A173" s="28"/>
      <c r="B173" s="2"/>
      <c r="C173" s="30" t="s">
        <v>84</v>
      </c>
      <c r="D173" s="30" t="s">
        <v>84</v>
      </c>
      <c r="E173" s="30" t="s">
        <v>84</v>
      </c>
      <c r="F173" s="30" t="s">
        <v>84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9.5" customHeight="1">
      <c r="A174" s="28"/>
      <c r="B174" s="2"/>
      <c r="C174" s="29">
        <f t="shared" ref="C174:F174" si="9">COUNTIF(C$3:C$153,"Chemie")</f>
        <v>1</v>
      </c>
      <c r="D174" s="29">
        <f t="shared" si="9"/>
        <v>1</v>
      </c>
      <c r="E174" s="29">
        <f t="shared" si="9"/>
        <v>1</v>
      </c>
      <c r="F174" s="29">
        <f t="shared" si="9"/>
        <v>1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9.5" customHeight="1">
      <c r="A175" s="28"/>
      <c r="B175" s="2"/>
      <c r="C175" s="25"/>
      <c r="D175" s="25"/>
      <c r="E175" s="30" t="s">
        <v>52</v>
      </c>
      <c r="F175" s="30" t="s">
        <v>52</v>
      </c>
      <c r="G175" s="4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9.5" customHeight="1">
      <c r="A176" s="28"/>
      <c r="B176" s="2"/>
      <c r="C176" s="25"/>
      <c r="D176" s="25"/>
      <c r="E176" s="29">
        <f t="shared" ref="E176:F176" si="10">COUNTIF(E$3:E$153,"Geschichte")</f>
        <v>1</v>
      </c>
      <c r="F176" s="29">
        <f t="shared" si="10"/>
        <v>1</v>
      </c>
      <c r="G176" s="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9.5" customHeight="1">
      <c r="A177" s="28"/>
      <c r="B177" s="2"/>
      <c r="C177" s="30" t="s">
        <v>85</v>
      </c>
      <c r="D177" s="30" t="s">
        <v>85</v>
      </c>
      <c r="E177" s="30" t="s">
        <v>85</v>
      </c>
      <c r="F177" s="30" t="s">
        <v>85</v>
      </c>
      <c r="G177" s="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9.5" customHeight="1">
      <c r="A178" s="28"/>
      <c r="B178" s="2"/>
      <c r="C178" s="29">
        <f t="shared" ref="C178:F178" si="11">COUNTIF(C$3:C$153,"PGW")</f>
        <v>1</v>
      </c>
      <c r="D178" s="29">
        <f t="shared" si="11"/>
        <v>1</v>
      </c>
      <c r="E178" s="29">
        <f t="shared" si="11"/>
        <v>1</v>
      </c>
      <c r="F178" s="29">
        <f t="shared" si="11"/>
        <v>1</v>
      </c>
      <c r="G178" s="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9.5" customHeight="1">
      <c r="A179" s="28"/>
      <c r="B179" s="2"/>
      <c r="C179" s="30" t="s">
        <v>87</v>
      </c>
      <c r="D179" s="30" t="s">
        <v>87</v>
      </c>
      <c r="E179" s="30" t="s">
        <v>87</v>
      </c>
      <c r="F179" s="30" t="s">
        <v>87</v>
      </c>
      <c r="G179" s="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9.5" customHeight="1">
      <c r="A180" s="28"/>
      <c r="B180" s="2"/>
      <c r="C180" s="29">
        <f t="shared" ref="C180:F180" si="12">COUNTIF(C$3:C$153,"WP 3")</f>
        <v>1</v>
      </c>
      <c r="D180" s="29">
        <f t="shared" si="12"/>
        <v>1</v>
      </c>
      <c r="E180" s="29">
        <f t="shared" si="12"/>
        <v>1</v>
      </c>
      <c r="F180" s="29">
        <f t="shared" si="12"/>
        <v>1</v>
      </c>
      <c r="G180" s="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9.5" customHeight="1">
      <c r="A181" s="28"/>
      <c r="B181" s="2"/>
      <c r="C181" s="30" t="s">
        <v>76</v>
      </c>
      <c r="D181" s="30" t="s">
        <v>76</v>
      </c>
      <c r="E181" s="30" t="s">
        <v>76</v>
      </c>
      <c r="F181" s="30" t="s">
        <v>76</v>
      </c>
      <c r="G181" s="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9.5" customHeight="1">
      <c r="A182" s="28"/>
      <c r="B182" s="2"/>
      <c r="C182" s="29">
        <f t="shared" ref="C182:F182" si="13">COUNTIF(C$3:C$153,"Phil/Reli")</f>
        <v>1</v>
      </c>
      <c r="D182" s="29">
        <f t="shared" si="13"/>
        <v>1</v>
      </c>
      <c r="E182" s="29">
        <f t="shared" si="13"/>
        <v>1</v>
      </c>
      <c r="F182" s="29">
        <f t="shared" si="13"/>
        <v>1</v>
      </c>
      <c r="G182" s="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9.5" customHeight="1">
      <c r="A183" s="28"/>
      <c r="B183" s="2"/>
      <c r="C183" s="30" t="s">
        <v>31</v>
      </c>
      <c r="D183" s="30" t="s">
        <v>31</v>
      </c>
      <c r="E183" s="25"/>
      <c r="F183" s="25"/>
      <c r="G183" s="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9.5" customHeight="1">
      <c r="A184" s="28"/>
      <c r="B184" s="2"/>
      <c r="C184" s="29">
        <f t="shared" ref="C184:D184" si="14">COUNTIF(C$3:C$153,"Geographie")</f>
        <v>1</v>
      </c>
      <c r="D184" s="29">
        <f t="shared" si="14"/>
        <v>1</v>
      </c>
      <c r="E184" s="25"/>
      <c r="F184" s="25"/>
      <c r="G184" s="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21.75" customHeight="1">
      <c r="A185" s="27"/>
      <c r="B185" s="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21.75" customHeight="1">
      <c r="A186" s="27"/>
      <c r="B186" s="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21.75" customHeight="1">
      <c r="A373" s="27"/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21.75" customHeight="1">
      <c r="A374" s="27"/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21.75" customHeight="1">
      <c r="A375" s="27"/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21.75" customHeight="1">
      <c r="A376" s="27"/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21.75" customHeight="1">
      <c r="A377" s="27"/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21.75" customHeight="1">
      <c r="A378" s="27"/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21.75" customHeight="1">
      <c r="A379" s="27"/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21.75" customHeight="1">
      <c r="A380" s="27"/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21.75" customHeight="1">
      <c r="A381" s="27"/>
      <c r="B381" s="2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21.75" customHeight="1">
      <c r="A382" s="27"/>
      <c r="B382" s="2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21.75" customHeight="1">
      <c r="A383" s="27"/>
      <c r="B383" s="2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21.75" customHeight="1">
      <c r="A384" s="27"/>
      <c r="B384" s="2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G3:G6"/>
  </mergeCells>
  <phoneticPr fontId="12" type="noConversion"/>
  <conditionalFormatting sqref="C170:F170 C172:F172 C174:F174 C178:F178 C182:F182">
    <cfRule type="cellIs" dxfId="23" priority="1" operator="notEqual">
      <formula>1</formula>
    </cfRule>
  </conditionalFormatting>
  <conditionalFormatting sqref="C170:F170 C172:F172 C174:F174 C178:F178 C182:F182">
    <cfRule type="cellIs" dxfId="22" priority="2" operator="equal">
      <formula>1</formula>
    </cfRule>
  </conditionalFormatting>
  <conditionalFormatting sqref="C162:F162 C164:F164 C166:F166">
    <cfRule type="cellIs" dxfId="21" priority="3" operator="notEqual">
      <formula>2</formula>
    </cfRule>
  </conditionalFormatting>
  <conditionalFormatting sqref="C162:F162 C164:F164 C166:F166">
    <cfRule type="cellIs" dxfId="20" priority="4" operator="equal">
      <formula>2</formula>
    </cfRule>
  </conditionalFormatting>
  <conditionalFormatting sqref="B3:B158">
    <cfRule type="cellIs" dxfId="19" priority="5" operator="equal">
      <formula>"Samstag"</formula>
    </cfRule>
  </conditionalFormatting>
  <conditionalFormatting sqref="B3:B158">
    <cfRule type="cellIs" dxfId="18" priority="6" operator="equal">
      <formula>"Sonntag"</formula>
    </cfRule>
  </conditionalFormatting>
  <conditionalFormatting sqref="C168:F168">
    <cfRule type="cellIs" dxfId="17" priority="7" operator="notEqual">
      <formula>2</formula>
    </cfRule>
  </conditionalFormatting>
  <conditionalFormatting sqref="C168:F168">
    <cfRule type="cellIs" dxfId="16" priority="8" operator="equal">
      <formula>2</formula>
    </cfRule>
  </conditionalFormatting>
  <conditionalFormatting sqref="C180">
    <cfRule type="cellIs" dxfId="15" priority="9" operator="notEqual">
      <formula>1</formula>
    </cfRule>
  </conditionalFormatting>
  <conditionalFormatting sqref="C180">
    <cfRule type="cellIs" dxfId="14" priority="10" operator="equal">
      <formula>1</formula>
    </cfRule>
  </conditionalFormatting>
  <conditionalFormatting sqref="D180">
    <cfRule type="cellIs" dxfId="13" priority="11" operator="notEqual">
      <formula>1</formula>
    </cfRule>
  </conditionalFormatting>
  <conditionalFormatting sqref="D180">
    <cfRule type="cellIs" dxfId="12" priority="12" operator="equal">
      <formula>1</formula>
    </cfRule>
  </conditionalFormatting>
  <conditionalFormatting sqref="E180">
    <cfRule type="cellIs" dxfId="11" priority="13" operator="notEqual">
      <formula>1</formula>
    </cfRule>
  </conditionalFormatting>
  <conditionalFormatting sqref="E180">
    <cfRule type="cellIs" dxfId="10" priority="14" operator="equal">
      <formula>1</formula>
    </cfRule>
  </conditionalFormatting>
  <conditionalFormatting sqref="F180">
    <cfRule type="cellIs" dxfId="9" priority="15" operator="notEqual">
      <formula>1</formula>
    </cfRule>
  </conditionalFormatting>
  <conditionalFormatting sqref="F180">
    <cfRule type="cellIs" dxfId="8" priority="16" operator="equal">
      <formula>1</formula>
    </cfRule>
  </conditionalFormatting>
  <conditionalFormatting sqref="D184">
    <cfRule type="cellIs" dxfId="7" priority="23" operator="notEqual">
      <formula>1</formula>
    </cfRule>
  </conditionalFormatting>
  <conditionalFormatting sqref="D184">
    <cfRule type="cellIs" dxfId="6" priority="24" operator="equal">
      <formula>1</formula>
    </cfRule>
  </conditionalFormatting>
  <conditionalFormatting sqref="C184">
    <cfRule type="cellIs" dxfId="5" priority="25" operator="notEqual">
      <formula>1</formula>
    </cfRule>
  </conditionalFormatting>
  <conditionalFormatting sqref="C184">
    <cfRule type="cellIs" dxfId="4" priority="26" operator="equal">
      <formula>1</formula>
    </cfRule>
  </conditionalFormatting>
  <conditionalFormatting sqref="E176">
    <cfRule type="cellIs" dxfId="3" priority="29" operator="notEqual">
      <formula>1</formula>
    </cfRule>
  </conditionalFormatting>
  <conditionalFormatting sqref="E176">
    <cfRule type="cellIs" dxfId="2" priority="30" operator="equal">
      <formula>1</formula>
    </cfRule>
  </conditionalFormatting>
  <conditionalFormatting sqref="F176">
    <cfRule type="cellIs" dxfId="1" priority="31" operator="notEqual">
      <formula>1</formula>
    </cfRule>
  </conditionalFormatting>
  <conditionalFormatting sqref="F176">
    <cfRule type="cellIs" dxfId="0" priority="32" operator="equal">
      <formula>1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JG 5</vt:lpstr>
      <vt:lpstr>JG 6</vt:lpstr>
      <vt:lpstr>JG 7</vt:lpstr>
      <vt:lpstr>JG 8</vt:lpstr>
      <vt:lpstr>JG 9</vt:lpstr>
      <vt:lpstr>JG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Heike</cp:lastModifiedBy>
  <cp:lastPrinted>2025-10-09T19:47:34Z</cp:lastPrinted>
  <dcterms:created xsi:type="dcterms:W3CDTF">2025-09-18T22:24:07Z</dcterms:created>
  <dcterms:modified xsi:type="dcterms:W3CDTF">2025-12-07T11:39:34Z</dcterms:modified>
</cp:coreProperties>
</file>